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0" windowWidth="9255" windowHeight="5865" tabRatio="791" activeTab="1"/>
  </bookViews>
  <sheets>
    <sheet name="AVANCE ANUAL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definedNames/>
  <calcPr fullCalcOnLoad="1"/>
</workbook>
</file>

<file path=xl/sharedStrings.xml><?xml version="1.0" encoding="utf-8"?>
<sst xmlns="http://schemas.openxmlformats.org/spreadsheetml/2006/main" count="493" uniqueCount="56">
  <si>
    <t>UNIDAD SNASPE</t>
  </si>
  <si>
    <t>TOTAL</t>
  </si>
  <si>
    <t>DISCAPACITADOS</t>
  </si>
  <si>
    <t>CHILENOS</t>
  </si>
  <si>
    <t>EXTRANJEROS</t>
  </si>
  <si>
    <t>ADULTOS</t>
  </si>
  <si>
    <t>MENORES</t>
  </si>
  <si>
    <t>ADULTO MAYOR</t>
  </si>
  <si>
    <t>MASCULINO</t>
  </si>
  <si>
    <t>FEMENINO</t>
  </si>
  <si>
    <t>FISICAMENTE</t>
  </si>
  <si>
    <t>SENSORIALMENTE</t>
  </si>
  <si>
    <t>P. N. CHILOE</t>
  </si>
  <si>
    <t>P. N. PUYEHUE</t>
  </si>
  <si>
    <t>P. N. VICENTE PEREZ ROSALES</t>
  </si>
  <si>
    <t>P. N. ALERCE ANDINO</t>
  </si>
  <si>
    <t>TOTAL REGIONAL</t>
  </si>
  <si>
    <t>R.N.LLANQUIHUE</t>
  </si>
  <si>
    <t>M.N ISLOTE DE PUÑIHUIL</t>
  </si>
  <si>
    <t>M.N  ISLOTE DE PUÑIHUIL</t>
  </si>
  <si>
    <t>P. N. HORNOPIREN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</si>
  <si>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</si>
  <si>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</si>
  <si>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</si>
  <si>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</si>
  <si>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</si>
  <si>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</si>
  <si>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</si>
  <si>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</si>
  <si>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</si>
  <si>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</si>
  <si>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</si>
  <si>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</si>
  <si>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VISITANTES A AREAS SILVESTRES PROTEGIDAS DEL ESTADO - AÑO 2010 -  CONAF REGION DE LOS LAGOS.</t>
  </si>
  <si>
    <t>VISITANTES A AREAS SILVESTRES PROTEGIDAS DEL ESTADO - AÑO 2009 -  CONAF REGION DE LOS LAGOS.</t>
  </si>
  <si>
    <t>%</t>
  </si>
  <si>
    <t>VISITANTES A AREAS SILVESTRES PROTEGIDAS DEL ESTADO - AÑO 2011 -  CONAF REGION DE LOS LAGOS.</t>
  </si>
  <si>
    <t>M.N. LAHUENÑADI</t>
  </si>
  <si>
    <t>R.N. FUTALEUFU</t>
  </si>
  <si>
    <t>VISITANTES A AREAS SILVESTRES PROTEGIDAS DEL ESTADO - AÑO 2012 -  CONAF REGION DE LOS LAGOS.</t>
  </si>
  <si>
    <t>Porcentaje de Crecimiento</t>
  </si>
  <si>
    <t>VISITANTES A AREAS SILVESTRES PROTEGIDAS DEL ESTADO - AÑO 2013 -  CONAF REGION DE LOS LAGOS.</t>
  </si>
  <si>
    <t>VISITANTES A AREAS SILVESTRES PROTEGIDAS DEL ESTADO - AÑO 2014 -  CONAF REGION DE LOS LAGOS.</t>
  </si>
  <si>
    <t>VISITANTES A AREAS SILVESTRES PROTEGIDAS DEL ESTADO - AÑO 2015 -  CONAF REGION DE LOS LAGOS.</t>
  </si>
  <si>
    <t>VISITANTES A AREAS SILVESTRES PROTEGIDAS DEL ESTADO - CONAF - ENERO  2015</t>
  </si>
  <si>
    <t>VISITANTES A AREAS SILVESTRES PROTEGIDAS DEL ESTADO - CONAF - FEBRERO 2015</t>
  </si>
  <si>
    <t>VISITANTES A AREAS SILVESTRES PROTEGIDAS DEL ESTADO - CONAF - MARZO 2015</t>
  </si>
  <si>
    <t>VISITANTES A AREAS SILVESTRES PROTEGIDAS DEL ESTADO - CONAF - ABRIL 2015</t>
  </si>
  <si>
    <t>VISITANTES A AREAS SILVESTRES PROTEGIDAS DEL ESTADO - CONAF - MAYO 2015</t>
  </si>
  <si>
    <t>VISITANTES A AREAS SILVESTRES PROTEGIDAS DEL ESTADO - CONAF - JUNIO 2015</t>
  </si>
  <si>
    <t>VISITANTES A AREAS SILVESTRES PROTEGIDAS DEL ESTADO - CONAF - JULIO 2015</t>
  </si>
  <si>
    <t>VISITANTES A AREAS SILVESTRES PROTEGIDAS DEL ESTADO - CONAF - AGOSTO 2015</t>
  </si>
  <si>
    <t>VISITANTES A AREAS SILVESTRES PROTEGIDAS DEL ESTADO - CONAF - SEPTIEMBRE 2015</t>
  </si>
  <si>
    <t>VISITANTES A AREAS SILVESTRES PROTEGIDAS DEL ESTADO - CONAF - OCTUBRE 2015</t>
  </si>
  <si>
    <t>VISITANTES A AREAS SILVESTRES PROTEGIDAS DEL ESTADO - CONAF - NOVIEMBRE 2015</t>
  </si>
  <si>
    <t>VISITANTES A AREAS SILVESTRES PROTEGIDAS DEL ESTADO - CONAF - DICIEMBRE 2015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</si>
</sst>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;[Red]0"/>
    <numFmt numFmtId="177" formatCode="#,##0;[Red]#,##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sz val="12"/>
      <name val="Arial"/>
      <family val="2"/>
    </font>
    <font>
      <sz val="10"/>
      <name val="@Arial Unicode MS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name val="@Arial Unicode MS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762867"/>
      <name val="Arial"/>
      <family val="2"/>
    </font>
    <font>
      <b/>
      <sz val="10"/>
      <color theme="7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3" fontId="9" fillId="0" borderId="1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177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7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 wrapText="1"/>
    </xf>
    <xf numFmtId="3" fontId="6" fillId="0" borderId="15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3" fontId="13" fillId="0" borderId="10" xfId="0" applyNumberFormat="1" applyFont="1" applyFill="1" applyBorder="1" applyAlignment="1" applyProtection="1">
      <alignment horizontal="right"/>
      <protection locked="0"/>
    </xf>
    <xf numFmtId="3" fontId="14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0" xfId="0" applyFont="1" applyFill="1" applyBorder="1" applyAlignment="1">
      <alignment wrapText="1"/>
    </xf>
    <xf numFmtId="3" fontId="0" fillId="0" borderId="11" xfId="0" applyNumberFormat="1" applyFill="1" applyBorder="1" applyAlignment="1" applyProtection="1">
      <alignment horizontal="right"/>
      <protection locked="0"/>
    </xf>
    <xf numFmtId="3" fontId="6" fillId="0" borderId="19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/>
    </xf>
    <xf numFmtId="3" fontId="54" fillId="0" borderId="10" xfId="0" applyNumberFormat="1" applyFont="1" applyFill="1" applyBorder="1" applyAlignment="1" applyProtection="1">
      <alignment horizontal="right"/>
      <protection locked="0"/>
    </xf>
    <xf numFmtId="0" fontId="12" fillId="34" borderId="10" xfId="0" applyFont="1" applyFill="1" applyBorder="1" applyAlignment="1">
      <alignment wrapText="1"/>
    </xf>
    <xf numFmtId="0" fontId="5" fillId="34" borderId="14" xfId="0" applyFont="1" applyFill="1" applyBorder="1" applyAlignment="1">
      <alignment wrapText="1"/>
    </xf>
    <xf numFmtId="3" fontId="0" fillId="34" borderId="10" xfId="0" applyNumberFormat="1" applyFill="1" applyBorder="1" applyAlignment="1" applyProtection="1">
      <alignment horizontal="right"/>
      <protection locked="0"/>
    </xf>
    <xf numFmtId="3" fontId="11" fillId="34" borderId="10" xfId="0" applyNumberFormat="1" applyFont="1" applyFill="1" applyBorder="1" applyAlignment="1" applyProtection="1">
      <alignment horizontal="right"/>
      <protection locked="0"/>
    </xf>
    <xf numFmtId="3" fontId="3" fillId="0" borderId="20" xfId="0" applyNumberFormat="1" applyFont="1" applyFill="1" applyBorder="1" applyAlignment="1" applyProtection="1">
      <alignment horizontal="right"/>
      <protection locked="0"/>
    </xf>
    <xf numFmtId="0" fontId="5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left" wrapText="1"/>
    </xf>
    <xf numFmtId="0" fontId="16" fillId="35" borderId="10" xfId="0" applyFont="1" applyFill="1" applyBorder="1" applyAlignment="1">
      <alignment horizontal="center" wrapText="1"/>
    </xf>
    <xf numFmtId="9" fontId="17" fillId="0" borderId="1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55" fillId="0" borderId="10" xfId="0" applyNumberFormat="1" applyFont="1" applyFill="1" applyBorder="1" applyAlignment="1" applyProtection="1">
      <alignment horizontal="right"/>
      <protection locked="0"/>
    </xf>
    <xf numFmtId="3" fontId="55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3" fontId="15" fillId="0" borderId="21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8"/>
  <sheetViews>
    <sheetView zoomScale="60" zoomScaleNormal="60" zoomScalePageLayoutView="0" workbookViewId="0" topLeftCell="A1">
      <selection activeCell="N13" sqref="N13"/>
    </sheetView>
  </sheetViews>
  <sheetFormatPr defaultColWidth="11.421875" defaultRowHeight="12.75"/>
  <cols>
    <col min="1" max="1" width="19.421875" style="0" customWidth="1"/>
    <col min="14" max="14" width="14.28125" style="0" customWidth="1"/>
    <col min="15" max="15" width="11.421875" style="19" customWidth="1"/>
    <col min="16" max="16" width="19.57421875" style="0" customWidth="1"/>
    <col min="17" max="17" width="17.421875" style="0" customWidth="1"/>
    <col min="19" max="19" width="16.8515625" style="0" customWidth="1"/>
  </cols>
  <sheetData>
    <row r="1" ht="30" customHeight="1" thickBot="1"/>
    <row r="2" spans="1:14" ht="60" customHeight="1" thickBot="1">
      <c r="A2" s="93" t="s">
        <v>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7" ht="39.75" customHeight="1">
      <c r="A3" s="34" t="s">
        <v>0</v>
      </c>
      <c r="B3" s="35" t="s">
        <v>21</v>
      </c>
      <c r="C3" s="35" t="s">
        <v>22</v>
      </c>
      <c r="D3" s="35" t="s">
        <v>23</v>
      </c>
      <c r="E3" s="35" t="s">
        <v>24</v>
      </c>
      <c r="F3" s="36" t="s">
        <v>25</v>
      </c>
      <c r="G3" s="35" t="s">
        <v>26</v>
      </c>
      <c r="H3" s="35" t="s">
        <v>27</v>
      </c>
      <c r="I3" s="36" t="s">
        <v>28</v>
      </c>
      <c r="J3" s="36" t="s">
        <v>29</v>
      </c>
      <c r="K3" s="36" t="s">
        <v>30</v>
      </c>
      <c r="L3" s="36" t="s">
        <v>31</v>
      </c>
      <c r="M3" s="36" t="s">
        <v>32</v>
      </c>
      <c r="N3" s="36" t="s">
        <v>1</v>
      </c>
      <c r="O3" s="68">
        <f>(N4/N13)*100</f>
        <v>0</v>
      </c>
      <c r="P3" s="69"/>
      <c r="Q3" s="69"/>
    </row>
    <row r="4" spans="1:17" ht="39.75" customHeight="1">
      <c r="A4" s="81" t="s">
        <v>12</v>
      </c>
      <c r="B4" s="66">
        <v>10621</v>
      </c>
      <c r="C4" s="66">
        <v>17955</v>
      </c>
      <c r="D4" s="66">
        <v>4219</v>
      </c>
      <c r="E4" s="66"/>
      <c r="F4" s="66"/>
      <c r="G4" s="66"/>
      <c r="H4" s="66"/>
      <c r="I4" s="66"/>
      <c r="J4" s="66"/>
      <c r="K4" s="66"/>
      <c r="L4" s="66"/>
      <c r="M4" s="66"/>
      <c r="N4" s="67"/>
      <c r="O4" s="68">
        <f>(N5/N13)*100</f>
        <v>0</v>
      </c>
      <c r="P4" s="69"/>
      <c r="Q4" s="69"/>
    </row>
    <row r="5" spans="1:17" ht="39.75" customHeight="1">
      <c r="A5" s="70" t="s">
        <v>13</v>
      </c>
      <c r="B5" s="66">
        <v>15433</v>
      </c>
      <c r="C5" s="66">
        <v>29685</v>
      </c>
      <c r="D5" s="66">
        <v>7971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8">
        <f>(N6/N13)*100</f>
        <v>0</v>
      </c>
      <c r="P5" s="69"/>
      <c r="Q5" s="69"/>
    </row>
    <row r="6" spans="1:17" ht="39.75" customHeight="1">
      <c r="A6" s="70" t="s">
        <v>14</v>
      </c>
      <c r="B6" s="66">
        <v>112346</v>
      </c>
      <c r="C6" s="66">
        <v>143084</v>
      </c>
      <c r="D6" s="66">
        <v>35480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8">
        <f>(N7/N13)*100</f>
        <v>0</v>
      </c>
      <c r="P6" s="69"/>
      <c r="Q6" s="69"/>
    </row>
    <row r="7" spans="1:17" ht="39.75" customHeight="1">
      <c r="A7" s="75" t="s">
        <v>15</v>
      </c>
      <c r="B7" s="66">
        <v>4366</v>
      </c>
      <c r="C7" s="66">
        <v>6361</v>
      </c>
      <c r="D7" s="66">
        <v>1653</v>
      </c>
      <c r="E7" s="66"/>
      <c r="F7" s="66"/>
      <c r="G7" s="66"/>
      <c r="H7" s="66"/>
      <c r="I7" s="66"/>
      <c r="J7" s="66"/>
      <c r="K7" s="66"/>
      <c r="L7" s="66"/>
      <c r="M7" s="66"/>
      <c r="N7" s="67"/>
      <c r="O7" s="68">
        <f>(N8/N13)*100</f>
        <v>0</v>
      </c>
      <c r="P7" s="69"/>
      <c r="Q7" s="69"/>
    </row>
    <row r="8" spans="1:17" s="15" customFormat="1" ht="39.75" customHeight="1">
      <c r="A8" s="75" t="s">
        <v>17</v>
      </c>
      <c r="B8" s="66">
        <v>1337</v>
      </c>
      <c r="C8" s="66">
        <v>1281</v>
      </c>
      <c r="D8" s="66">
        <v>573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89">
        <f>(N9/N13)*100</f>
        <v>0</v>
      </c>
      <c r="P8" s="90"/>
      <c r="Q8" s="90"/>
    </row>
    <row r="9" spans="1:17" ht="39.75" customHeight="1">
      <c r="A9" s="70" t="s">
        <v>19</v>
      </c>
      <c r="B9" s="66">
        <v>430</v>
      </c>
      <c r="C9" s="66">
        <v>463</v>
      </c>
      <c r="D9" s="66">
        <v>200</v>
      </c>
      <c r="E9" s="66"/>
      <c r="F9" s="66"/>
      <c r="G9" s="66"/>
      <c r="H9" s="66"/>
      <c r="I9" s="66"/>
      <c r="J9" s="66"/>
      <c r="K9" s="66"/>
      <c r="L9" s="66"/>
      <c r="M9" s="66"/>
      <c r="N9" s="88"/>
      <c r="O9" s="68">
        <f>(N10/N13)*100</f>
        <v>0</v>
      </c>
      <c r="P9" s="69"/>
      <c r="Q9" s="69"/>
    </row>
    <row r="10" spans="1:17" ht="39.75" customHeight="1">
      <c r="A10" s="75" t="s">
        <v>20</v>
      </c>
      <c r="B10" s="66">
        <v>360</v>
      </c>
      <c r="C10" s="66">
        <v>1322</v>
      </c>
      <c r="D10" s="66">
        <v>162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8">
        <f>(N11/N13)*100</f>
        <v>0</v>
      </c>
      <c r="P10" s="69"/>
      <c r="Q10" s="69"/>
    </row>
    <row r="11" spans="1:17" ht="39.75" customHeight="1">
      <c r="A11" s="75" t="s">
        <v>37</v>
      </c>
      <c r="B11" s="66">
        <v>427</v>
      </c>
      <c r="C11" s="66">
        <v>730</v>
      </c>
      <c r="D11" s="66">
        <v>484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20">
        <f>(N12/N13)*100</f>
        <v>0</v>
      </c>
      <c r="Q11" s="82" t="s">
        <v>40</v>
      </c>
    </row>
    <row r="12" spans="1:17" ht="39.75" customHeight="1">
      <c r="A12" s="80" t="s">
        <v>38</v>
      </c>
      <c r="B12" s="5">
        <v>377</v>
      </c>
      <c r="C12" s="5">
        <v>498</v>
      </c>
      <c r="D12" s="5">
        <v>79</v>
      </c>
      <c r="E12" s="5"/>
      <c r="F12" s="5"/>
      <c r="G12" s="5"/>
      <c r="H12" s="5"/>
      <c r="I12" s="5"/>
      <c r="J12" s="5"/>
      <c r="K12" s="5"/>
      <c r="L12" s="5"/>
      <c r="M12" s="5"/>
      <c r="N12" s="23"/>
      <c r="O12" s="31">
        <f>SUM(O3:O9)</f>
        <v>0</v>
      </c>
      <c r="Q12" s="83">
        <f>(N13-N34)/N34</f>
        <v>-0.36956924729581353</v>
      </c>
    </row>
    <row r="13" spans="1:14" ht="39.75" customHeight="1" thickBot="1">
      <c r="A13" s="9" t="s">
        <v>16</v>
      </c>
      <c r="B13" s="79">
        <f aca="true" t="shared" si="0" ref="B13:H13">SUM(B4:B12)</f>
        <v>145697</v>
      </c>
      <c r="C13" s="79">
        <f t="shared" si="0"/>
        <v>201379</v>
      </c>
      <c r="D13" s="11">
        <f t="shared" si="0"/>
        <v>50821</v>
      </c>
      <c r="E13" s="11">
        <f t="shared" si="0"/>
        <v>0</v>
      </c>
      <c r="F13" s="11">
        <f t="shared" si="0"/>
        <v>0</v>
      </c>
      <c r="G13" s="10">
        <f t="shared" si="0"/>
        <v>0</v>
      </c>
      <c r="H13" s="10">
        <f t="shared" si="0"/>
        <v>0</v>
      </c>
      <c r="I13" s="11">
        <f>SUM(I4:I12)</f>
        <v>0</v>
      </c>
      <c r="J13" s="11">
        <f>SUM(J4:J12)</f>
        <v>0</v>
      </c>
      <c r="K13" s="22">
        <f>SUM(K4:K12)</f>
        <v>0</v>
      </c>
      <c r="L13" s="32">
        <f>SUM(L4:L12)</f>
        <v>0</v>
      </c>
      <c r="M13" s="22">
        <f>SUM(M4:M12)</f>
        <v>0</v>
      </c>
      <c r="N13" s="33">
        <f>SUM(B13:M13)</f>
        <v>397897</v>
      </c>
    </row>
    <row r="14" spans="2:3" ht="18.75" thickBot="1">
      <c r="B14" s="91">
        <f>(B13+C13)</f>
        <v>347076</v>
      </c>
      <c r="C14" s="92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4" ht="60" customHeight="1" thickBot="1">
      <c r="A23" s="93" t="s">
        <v>42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7" ht="39.75" customHeight="1">
      <c r="A24" s="34" t="s">
        <v>0</v>
      </c>
      <c r="B24" s="35" t="s">
        <v>21</v>
      </c>
      <c r="C24" s="35" t="s">
        <v>22</v>
      </c>
      <c r="D24" s="35" t="s">
        <v>23</v>
      </c>
      <c r="E24" s="35" t="s">
        <v>24</v>
      </c>
      <c r="F24" s="36" t="s">
        <v>25</v>
      </c>
      <c r="G24" s="35" t="s">
        <v>26</v>
      </c>
      <c r="H24" s="35" t="s">
        <v>27</v>
      </c>
      <c r="I24" s="36" t="s">
        <v>28</v>
      </c>
      <c r="J24" s="36" t="s">
        <v>29</v>
      </c>
      <c r="K24" s="36" t="s">
        <v>30</v>
      </c>
      <c r="L24" s="36" t="s">
        <v>31</v>
      </c>
      <c r="M24" s="36" t="s">
        <v>32</v>
      </c>
      <c r="N24" s="36" t="s">
        <v>1</v>
      </c>
      <c r="O24" s="68">
        <f>(N25/N34)*100</f>
        <v>6.284708413675967</v>
      </c>
      <c r="P24" s="69"/>
      <c r="Q24" s="69"/>
    </row>
    <row r="25" spans="1:17" ht="39.75" customHeight="1">
      <c r="A25" s="81" t="s">
        <v>12</v>
      </c>
      <c r="B25" s="66">
        <v>8879</v>
      </c>
      <c r="C25" s="66">
        <v>13981</v>
      </c>
      <c r="D25" s="66">
        <v>3422</v>
      </c>
      <c r="E25" s="66">
        <v>1116</v>
      </c>
      <c r="F25" s="66">
        <v>739</v>
      </c>
      <c r="G25" s="66">
        <v>264</v>
      </c>
      <c r="H25" s="66">
        <v>985</v>
      </c>
      <c r="I25" s="66">
        <v>731</v>
      </c>
      <c r="J25" s="66">
        <v>1210</v>
      </c>
      <c r="K25" s="66">
        <v>1567</v>
      </c>
      <c r="L25" s="66">
        <v>2959</v>
      </c>
      <c r="M25" s="66">
        <v>3813</v>
      </c>
      <c r="N25" s="67">
        <f>SUM(B25:M25)</f>
        <v>39666</v>
      </c>
      <c r="O25" s="68">
        <f>(N26/N34)*100</f>
        <v>21.829641401186088</v>
      </c>
      <c r="P25" s="69"/>
      <c r="Q25" s="69"/>
    </row>
    <row r="26" spans="1:17" ht="39.75" customHeight="1">
      <c r="A26" s="70" t="s">
        <v>13</v>
      </c>
      <c r="B26" s="66">
        <v>19645</v>
      </c>
      <c r="C26" s="66">
        <v>34519</v>
      </c>
      <c r="D26" s="66">
        <v>9194</v>
      </c>
      <c r="E26" s="66">
        <v>5548</v>
      </c>
      <c r="F26" s="66">
        <v>5582</v>
      </c>
      <c r="G26" s="66">
        <v>4144</v>
      </c>
      <c r="H26" s="66">
        <v>17153</v>
      </c>
      <c r="I26" s="66">
        <v>8033</v>
      </c>
      <c r="J26" s="66">
        <v>7146</v>
      </c>
      <c r="K26" s="66">
        <v>5306</v>
      </c>
      <c r="L26" s="66">
        <v>9397</v>
      </c>
      <c r="M26" s="66">
        <v>12111</v>
      </c>
      <c r="N26" s="67">
        <f aca="true" t="shared" si="1" ref="N26:N34">SUM(B26:M26)</f>
        <v>137778</v>
      </c>
      <c r="O26" s="68">
        <f>(N27/N34)*100</f>
        <v>65.85191182458713</v>
      </c>
      <c r="P26" s="69"/>
      <c r="Q26" s="69"/>
    </row>
    <row r="27" spans="1:17" ht="39.75" customHeight="1">
      <c r="A27" s="70" t="s">
        <v>14</v>
      </c>
      <c r="B27" s="66">
        <v>78564</v>
      </c>
      <c r="C27" s="66">
        <v>97589</v>
      </c>
      <c r="D27" s="66">
        <v>28206</v>
      </c>
      <c r="E27" s="66">
        <v>14907</v>
      </c>
      <c r="F27" s="66">
        <v>12172</v>
      </c>
      <c r="G27" s="66">
        <v>7833</v>
      </c>
      <c r="H27" s="66">
        <v>25716</v>
      </c>
      <c r="I27" s="66">
        <v>16876</v>
      </c>
      <c r="J27" s="66">
        <v>22881</v>
      </c>
      <c r="K27" s="66">
        <v>26688</v>
      </c>
      <c r="L27" s="66">
        <v>32005</v>
      </c>
      <c r="M27" s="66">
        <v>52188</v>
      </c>
      <c r="N27" s="67">
        <f t="shared" si="1"/>
        <v>415625</v>
      </c>
      <c r="O27" s="68">
        <f>(N28/N34)*100</f>
        <v>2.6274219639991063</v>
      </c>
      <c r="P27" s="69"/>
      <c r="Q27" s="69"/>
    </row>
    <row r="28" spans="1:17" ht="39.75" customHeight="1">
      <c r="A28" s="75" t="s">
        <v>15</v>
      </c>
      <c r="B28" s="66">
        <v>3340</v>
      </c>
      <c r="C28" s="66">
        <v>4112</v>
      </c>
      <c r="D28" s="66">
        <v>1095</v>
      </c>
      <c r="E28" s="66">
        <v>581</v>
      </c>
      <c r="F28" s="66">
        <v>439</v>
      </c>
      <c r="G28" s="66">
        <v>239</v>
      </c>
      <c r="H28" s="66">
        <v>666</v>
      </c>
      <c r="I28" s="66">
        <v>569</v>
      </c>
      <c r="J28" s="66">
        <v>676</v>
      </c>
      <c r="K28" s="66">
        <v>933</v>
      </c>
      <c r="L28" s="66">
        <v>1599</v>
      </c>
      <c r="M28" s="66">
        <v>2334</v>
      </c>
      <c r="N28" s="67">
        <f t="shared" si="1"/>
        <v>16583</v>
      </c>
      <c r="O28" s="68">
        <f>(N29/N34)*100</f>
        <v>0.6725807294926254</v>
      </c>
      <c r="P28" s="69"/>
      <c r="Q28" s="69"/>
    </row>
    <row r="29" spans="1:17" s="15" customFormat="1" ht="39.75" customHeight="1">
      <c r="A29" s="75" t="s">
        <v>17</v>
      </c>
      <c r="B29" s="66">
        <v>891</v>
      </c>
      <c r="C29" s="66">
        <v>811</v>
      </c>
      <c r="D29" s="66">
        <v>289</v>
      </c>
      <c r="E29" s="66">
        <v>91</v>
      </c>
      <c r="F29" s="66">
        <v>73</v>
      </c>
      <c r="G29" s="66">
        <v>45</v>
      </c>
      <c r="H29" s="66">
        <v>147</v>
      </c>
      <c r="I29" s="66">
        <v>203</v>
      </c>
      <c r="J29" s="66">
        <v>314</v>
      </c>
      <c r="K29" s="66">
        <v>197</v>
      </c>
      <c r="L29" s="66">
        <v>619</v>
      </c>
      <c r="M29" s="66">
        <v>565</v>
      </c>
      <c r="N29" s="67">
        <f t="shared" si="1"/>
        <v>4245</v>
      </c>
      <c r="O29" s="89">
        <f>(N30/N34)*100</f>
        <v>1.2561177911466512</v>
      </c>
      <c r="P29" s="90"/>
      <c r="Q29" s="90"/>
    </row>
    <row r="30" spans="1:17" ht="39.75" customHeight="1">
      <c r="A30" s="70" t="s">
        <v>19</v>
      </c>
      <c r="B30" s="66">
        <v>3400</v>
      </c>
      <c r="C30" s="66">
        <v>3472</v>
      </c>
      <c r="D30" s="66">
        <v>247</v>
      </c>
      <c r="E30" s="66">
        <v>175</v>
      </c>
      <c r="F30" s="66">
        <v>47</v>
      </c>
      <c r="G30" s="66">
        <v>29</v>
      </c>
      <c r="H30" s="66">
        <v>34</v>
      </c>
      <c r="I30" s="66">
        <v>44</v>
      </c>
      <c r="J30" s="66">
        <v>50</v>
      </c>
      <c r="K30" s="66">
        <v>74</v>
      </c>
      <c r="L30" s="66">
        <v>82</v>
      </c>
      <c r="M30" s="66">
        <v>274</v>
      </c>
      <c r="N30" s="88">
        <f t="shared" si="1"/>
        <v>7928</v>
      </c>
      <c r="O30" s="68">
        <f>(N31/N34)*100</f>
        <v>0.3054736505210322</v>
      </c>
      <c r="P30" s="69"/>
      <c r="Q30" s="69"/>
    </row>
    <row r="31" spans="1:17" ht="39.75" customHeight="1">
      <c r="A31" s="75" t="s">
        <v>20</v>
      </c>
      <c r="B31" s="66">
        <v>168</v>
      </c>
      <c r="C31" s="66">
        <v>1380</v>
      </c>
      <c r="D31" s="66">
        <v>141</v>
      </c>
      <c r="E31" s="66">
        <v>97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142</v>
      </c>
      <c r="N31" s="67">
        <f t="shared" si="1"/>
        <v>1928</v>
      </c>
      <c r="O31" s="68">
        <f>(N32/N34)*100</f>
        <v>1.0503033347012045</v>
      </c>
      <c r="P31" s="69"/>
      <c r="Q31" s="69"/>
    </row>
    <row r="32" spans="1:17" ht="39.75" customHeight="1">
      <c r="A32" s="75" t="s">
        <v>37</v>
      </c>
      <c r="B32" s="66">
        <v>785</v>
      </c>
      <c r="C32" s="66">
        <v>829</v>
      </c>
      <c r="D32" s="66">
        <v>700</v>
      </c>
      <c r="E32" s="66">
        <v>581</v>
      </c>
      <c r="F32" s="66">
        <v>422</v>
      </c>
      <c r="G32" s="66">
        <v>162</v>
      </c>
      <c r="H32" s="66">
        <v>319</v>
      </c>
      <c r="I32" s="66">
        <v>524</v>
      </c>
      <c r="J32" s="66">
        <v>392</v>
      </c>
      <c r="K32" s="66">
        <v>573</v>
      </c>
      <c r="L32" s="66">
        <v>812</v>
      </c>
      <c r="M32" s="66">
        <v>530</v>
      </c>
      <c r="N32" s="67">
        <f t="shared" si="1"/>
        <v>6629</v>
      </c>
      <c r="O32" s="20">
        <f>(N33/N34)*100</f>
        <v>0.12184089069018349</v>
      </c>
      <c r="Q32" s="82" t="s">
        <v>40</v>
      </c>
    </row>
    <row r="33" spans="1:17" ht="39.75" customHeight="1">
      <c r="A33" s="80" t="s">
        <v>38</v>
      </c>
      <c r="B33" s="5">
        <v>175</v>
      </c>
      <c r="C33" s="5">
        <v>220</v>
      </c>
      <c r="D33" s="5">
        <v>63</v>
      </c>
      <c r="E33" s="5">
        <v>11</v>
      </c>
      <c r="F33" s="5">
        <v>4</v>
      </c>
      <c r="G33" s="5">
        <v>6</v>
      </c>
      <c r="H33" s="5">
        <v>6</v>
      </c>
      <c r="I33" s="5">
        <v>13</v>
      </c>
      <c r="J33" s="5">
        <v>14</v>
      </c>
      <c r="K33" s="5">
        <v>19</v>
      </c>
      <c r="L33" s="5">
        <v>67</v>
      </c>
      <c r="M33" s="5">
        <v>171</v>
      </c>
      <c r="N33" s="23">
        <f t="shared" si="1"/>
        <v>769</v>
      </c>
      <c r="O33" s="31">
        <f>SUM(O24:O30)</f>
        <v>98.82785577460861</v>
      </c>
      <c r="Q33" s="83">
        <f>(N34-N50)/N50</f>
        <v>0.11041694889609441</v>
      </c>
    </row>
    <row r="34" spans="1:14" ht="39.75" customHeight="1" thickBot="1">
      <c r="A34" s="9" t="s">
        <v>16</v>
      </c>
      <c r="B34" s="79">
        <f aca="true" t="shared" si="2" ref="B34:M34">SUM(B25:B33)</f>
        <v>115847</v>
      </c>
      <c r="C34" s="79">
        <f t="shared" si="2"/>
        <v>156913</v>
      </c>
      <c r="D34" s="11">
        <f t="shared" si="2"/>
        <v>43357</v>
      </c>
      <c r="E34" s="11">
        <f t="shared" si="2"/>
        <v>23107</v>
      </c>
      <c r="F34" s="11">
        <f t="shared" si="2"/>
        <v>19478</v>
      </c>
      <c r="G34" s="10">
        <f t="shared" si="2"/>
        <v>12722</v>
      </c>
      <c r="H34" s="10">
        <f t="shared" si="2"/>
        <v>45026</v>
      </c>
      <c r="I34" s="11">
        <f>SUM(I25:I33)</f>
        <v>26993</v>
      </c>
      <c r="J34" s="11">
        <f>SUM(J25:J33)</f>
        <v>32683</v>
      </c>
      <c r="K34" s="22">
        <f t="shared" si="2"/>
        <v>35357</v>
      </c>
      <c r="L34" s="32">
        <f t="shared" si="2"/>
        <v>47540</v>
      </c>
      <c r="M34" s="22">
        <f t="shared" si="2"/>
        <v>72128</v>
      </c>
      <c r="N34" s="33">
        <f t="shared" si="1"/>
        <v>631151</v>
      </c>
    </row>
    <row r="35" spans="2:3" ht="18.75" thickBot="1">
      <c r="B35" s="91">
        <f>(B34+C34)</f>
        <v>272760</v>
      </c>
      <c r="C35" s="92"/>
    </row>
    <row r="38" ht="50.25" customHeight="1" thickBot="1"/>
    <row r="39" spans="1:15" ht="39.75" customHeight="1" thickBot="1">
      <c r="A39" s="93" t="s">
        <v>41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/>
      <c r="O39" s="21" t="s">
        <v>35</v>
      </c>
    </row>
    <row r="40" spans="1:17" ht="39.75" customHeight="1">
      <c r="A40" s="34" t="s">
        <v>0</v>
      </c>
      <c r="B40" s="35" t="s">
        <v>21</v>
      </c>
      <c r="C40" s="35" t="s">
        <v>22</v>
      </c>
      <c r="D40" s="35" t="s">
        <v>23</v>
      </c>
      <c r="E40" s="35" t="s">
        <v>24</v>
      </c>
      <c r="F40" s="36" t="s">
        <v>25</v>
      </c>
      <c r="G40" s="35" t="s">
        <v>26</v>
      </c>
      <c r="H40" s="35" t="s">
        <v>27</v>
      </c>
      <c r="I40" s="36" t="s">
        <v>28</v>
      </c>
      <c r="J40" s="36" t="s">
        <v>29</v>
      </c>
      <c r="K40" s="36" t="s">
        <v>30</v>
      </c>
      <c r="L40" s="36" t="s">
        <v>31</v>
      </c>
      <c r="M40" s="36" t="s">
        <v>32</v>
      </c>
      <c r="N40" s="36" t="s">
        <v>1</v>
      </c>
      <c r="O40" s="68"/>
      <c r="P40" s="69"/>
      <c r="Q40" s="69"/>
    </row>
    <row r="41" spans="1:17" ht="39.75" customHeight="1">
      <c r="A41" s="81" t="s">
        <v>12</v>
      </c>
      <c r="B41" s="66">
        <v>6604</v>
      </c>
      <c r="C41" s="66">
        <v>11541</v>
      </c>
      <c r="D41" s="66">
        <v>2659</v>
      </c>
      <c r="E41" s="66">
        <v>777</v>
      </c>
      <c r="F41" s="66">
        <v>516</v>
      </c>
      <c r="G41" s="66">
        <v>167</v>
      </c>
      <c r="H41" s="66">
        <v>572</v>
      </c>
      <c r="I41" s="66">
        <v>435</v>
      </c>
      <c r="J41" s="66">
        <v>1291</v>
      </c>
      <c r="K41" s="66">
        <v>1367</v>
      </c>
      <c r="L41" s="66">
        <v>2377</v>
      </c>
      <c r="M41" s="66">
        <v>2836</v>
      </c>
      <c r="N41" s="67">
        <f>SUM(B41:M41)</f>
        <v>31142</v>
      </c>
      <c r="O41" s="68">
        <f>(N41/N50)*100</f>
        <v>5.478974860615316</v>
      </c>
      <c r="P41" s="69"/>
      <c r="Q41" s="69"/>
    </row>
    <row r="42" spans="1:17" ht="39.75" customHeight="1">
      <c r="A42" s="70" t="s">
        <v>13</v>
      </c>
      <c r="B42" s="66">
        <v>13566</v>
      </c>
      <c r="C42" s="66">
        <v>28824</v>
      </c>
      <c r="D42" s="66">
        <v>10217</v>
      </c>
      <c r="E42" s="66">
        <v>4998</v>
      </c>
      <c r="F42" s="66">
        <v>5315</v>
      </c>
      <c r="G42" s="66">
        <v>4373</v>
      </c>
      <c r="H42" s="66">
        <v>16397</v>
      </c>
      <c r="I42" s="66">
        <v>4730</v>
      </c>
      <c r="J42" s="66">
        <v>8628</v>
      </c>
      <c r="K42" s="66">
        <v>7283</v>
      </c>
      <c r="L42" s="66">
        <v>8016</v>
      </c>
      <c r="M42" s="66">
        <v>11925</v>
      </c>
      <c r="N42" s="67">
        <f aca="true" t="shared" si="3" ref="N42:N50">SUM(B42:M42)</f>
        <v>124272</v>
      </c>
      <c r="O42" s="68">
        <f>(N42/N50)*100</f>
        <v>21.863822615066038</v>
      </c>
      <c r="P42" s="69"/>
      <c r="Q42" s="69"/>
    </row>
    <row r="43" spans="1:17" ht="39.75" customHeight="1">
      <c r="A43" s="70" t="s">
        <v>14</v>
      </c>
      <c r="B43" s="66">
        <v>69411</v>
      </c>
      <c r="C43" s="66">
        <v>87834</v>
      </c>
      <c r="D43" s="66">
        <v>35827</v>
      </c>
      <c r="E43" s="66">
        <v>14612</v>
      </c>
      <c r="F43" s="66">
        <v>11368</v>
      </c>
      <c r="G43" s="66">
        <v>8367</v>
      </c>
      <c r="H43" s="66">
        <v>29933</v>
      </c>
      <c r="I43" s="66">
        <v>14258</v>
      </c>
      <c r="J43" s="66">
        <v>25607</v>
      </c>
      <c r="K43" s="66">
        <v>20552</v>
      </c>
      <c r="L43" s="66">
        <v>27001</v>
      </c>
      <c r="M43" s="66">
        <v>41517</v>
      </c>
      <c r="N43" s="67">
        <f t="shared" si="3"/>
        <v>386287</v>
      </c>
      <c r="O43" s="68">
        <f>(N43/N50)*100</f>
        <v>67.96149129736396</v>
      </c>
      <c r="P43" s="69"/>
      <c r="Q43" s="69"/>
    </row>
    <row r="44" spans="1:17" ht="39.75" customHeight="1">
      <c r="A44" s="75" t="s">
        <v>15</v>
      </c>
      <c r="B44" s="66">
        <v>3012</v>
      </c>
      <c r="C44" s="66">
        <v>3684</v>
      </c>
      <c r="D44" s="66">
        <v>1082</v>
      </c>
      <c r="E44" s="66">
        <v>625</v>
      </c>
      <c r="F44" s="66">
        <v>288</v>
      </c>
      <c r="G44" s="66">
        <v>133</v>
      </c>
      <c r="H44" s="66">
        <v>609</v>
      </c>
      <c r="I44" s="66">
        <v>325</v>
      </c>
      <c r="J44" s="66">
        <v>1159</v>
      </c>
      <c r="K44" s="66">
        <v>1279</v>
      </c>
      <c r="L44" s="66">
        <v>1510</v>
      </c>
      <c r="M44" s="66">
        <v>2022</v>
      </c>
      <c r="N44" s="67">
        <f t="shared" si="3"/>
        <v>15728</v>
      </c>
      <c r="O44" s="68">
        <f>(N44/N50)*100</f>
        <v>2.76710926105445</v>
      </c>
      <c r="P44" s="69"/>
      <c r="Q44" s="69"/>
    </row>
    <row r="45" spans="1:17" s="15" customFormat="1" ht="39.75" customHeight="1">
      <c r="A45" s="75" t="s">
        <v>17</v>
      </c>
      <c r="B45" s="66">
        <v>593</v>
      </c>
      <c r="C45" s="66">
        <v>699</v>
      </c>
      <c r="D45" s="66">
        <v>397</v>
      </c>
      <c r="E45" s="66">
        <v>110</v>
      </c>
      <c r="F45" s="66">
        <v>41</v>
      </c>
      <c r="G45" s="66">
        <v>0</v>
      </c>
      <c r="H45" s="66">
        <v>208</v>
      </c>
      <c r="I45" s="66">
        <v>137</v>
      </c>
      <c r="J45" s="66">
        <v>136</v>
      </c>
      <c r="K45" s="66">
        <v>197</v>
      </c>
      <c r="L45" s="66">
        <v>236</v>
      </c>
      <c r="M45" s="66">
        <v>487</v>
      </c>
      <c r="N45" s="67">
        <f t="shared" si="3"/>
        <v>3241</v>
      </c>
      <c r="O45" s="89">
        <f>(N45/N50)*100</f>
        <v>0.5702060729321893</v>
      </c>
      <c r="P45" s="90"/>
      <c r="Q45" s="90"/>
    </row>
    <row r="46" spans="1:17" ht="39.75" customHeight="1">
      <c r="A46" s="70" t="s">
        <v>19</v>
      </c>
      <c r="B46" s="66">
        <v>360</v>
      </c>
      <c r="C46" s="66">
        <v>563</v>
      </c>
      <c r="D46" s="66">
        <v>385</v>
      </c>
      <c r="E46" s="66">
        <v>67</v>
      </c>
      <c r="F46" s="66">
        <v>8</v>
      </c>
      <c r="G46" s="66">
        <v>18</v>
      </c>
      <c r="H46" s="66">
        <v>29</v>
      </c>
      <c r="I46" s="66">
        <v>113</v>
      </c>
      <c r="J46" s="66">
        <v>90</v>
      </c>
      <c r="K46" s="66">
        <v>106</v>
      </c>
      <c r="L46" s="66">
        <v>72</v>
      </c>
      <c r="M46" s="66">
        <v>44</v>
      </c>
      <c r="N46" s="88">
        <f t="shared" si="3"/>
        <v>1855</v>
      </c>
      <c r="O46" s="68">
        <f>(N46/N50)*100</f>
        <v>0.32635984735859647</v>
      </c>
      <c r="P46" s="69"/>
      <c r="Q46" s="69"/>
    </row>
    <row r="47" spans="1:17" ht="39.75" customHeight="1">
      <c r="A47" s="75" t="s">
        <v>20</v>
      </c>
      <c r="B47" s="66">
        <v>281</v>
      </c>
      <c r="C47" s="66">
        <v>300</v>
      </c>
      <c r="D47" s="66">
        <v>12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28</v>
      </c>
      <c r="N47" s="67">
        <f t="shared" si="3"/>
        <v>621</v>
      </c>
      <c r="O47" s="68">
        <f>(N47/N50)*100</f>
        <v>0.10925577639336302</v>
      </c>
      <c r="P47" s="69"/>
      <c r="Q47" s="69"/>
    </row>
    <row r="48" spans="1:17" ht="39.75" customHeight="1">
      <c r="A48" s="75" t="s">
        <v>37</v>
      </c>
      <c r="B48" s="66">
        <v>358</v>
      </c>
      <c r="C48" s="66">
        <v>952</v>
      </c>
      <c r="D48" s="66">
        <v>323</v>
      </c>
      <c r="E48" s="66">
        <v>173</v>
      </c>
      <c r="F48" s="66">
        <v>167</v>
      </c>
      <c r="G48" s="66">
        <v>196</v>
      </c>
      <c r="H48" s="66">
        <v>73</v>
      </c>
      <c r="I48" s="66">
        <v>372</v>
      </c>
      <c r="J48" s="66">
        <v>545</v>
      </c>
      <c r="K48" s="66">
        <v>672</v>
      </c>
      <c r="L48" s="66">
        <v>370</v>
      </c>
      <c r="M48" s="66">
        <v>484</v>
      </c>
      <c r="N48" s="67">
        <f t="shared" si="3"/>
        <v>4685</v>
      </c>
      <c r="O48" s="20">
        <f>(N48/N50)*100</f>
        <v>0.8242565417116035</v>
      </c>
      <c r="Q48" s="82" t="s">
        <v>40</v>
      </c>
    </row>
    <row r="49" spans="1:17" ht="39.75" customHeight="1">
      <c r="A49" s="80" t="s">
        <v>38</v>
      </c>
      <c r="B49" s="5">
        <v>136</v>
      </c>
      <c r="C49" s="5">
        <v>225</v>
      </c>
      <c r="D49" s="5">
        <v>57</v>
      </c>
      <c r="E49" s="5">
        <v>10</v>
      </c>
      <c r="F49" s="5">
        <v>24</v>
      </c>
      <c r="G49" s="5">
        <v>2</v>
      </c>
      <c r="H49" s="5">
        <v>10</v>
      </c>
      <c r="I49" s="5">
        <v>0</v>
      </c>
      <c r="J49" s="5">
        <v>5</v>
      </c>
      <c r="K49" s="5">
        <v>17</v>
      </c>
      <c r="L49" s="5">
        <v>40</v>
      </c>
      <c r="M49" s="5">
        <v>34</v>
      </c>
      <c r="N49" s="23">
        <f t="shared" si="3"/>
        <v>560</v>
      </c>
      <c r="O49" s="31">
        <f>SUM(O40:O46)</f>
        <v>98.96796395439056</v>
      </c>
      <c r="Q49" s="83">
        <f>(N50-N65)/N65</f>
        <v>0.1052857765124998</v>
      </c>
    </row>
    <row r="50" spans="1:14" ht="39.75" customHeight="1" thickBot="1">
      <c r="A50" s="9" t="s">
        <v>16</v>
      </c>
      <c r="B50" s="79">
        <f aca="true" t="shared" si="4" ref="B50:M50">SUM(B41:B49)</f>
        <v>94321</v>
      </c>
      <c r="C50" s="79">
        <f t="shared" si="4"/>
        <v>134622</v>
      </c>
      <c r="D50" s="11">
        <f t="shared" si="4"/>
        <v>50959</v>
      </c>
      <c r="E50" s="11">
        <f t="shared" si="4"/>
        <v>21372</v>
      </c>
      <c r="F50" s="11">
        <f t="shared" si="4"/>
        <v>17727</v>
      </c>
      <c r="G50" s="10">
        <f t="shared" si="4"/>
        <v>13256</v>
      </c>
      <c r="H50" s="10">
        <f t="shared" si="4"/>
        <v>47831</v>
      </c>
      <c r="I50" s="11">
        <f t="shared" si="4"/>
        <v>20370</v>
      </c>
      <c r="J50" s="11">
        <f t="shared" si="4"/>
        <v>37461</v>
      </c>
      <c r="K50" s="22">
        <f t="shared" si="4"/>
        <v>31473</v>
      </c>
      <c r="L50" s="32">
        <f t="shared" si="4"/>
        <v>39622</v>
      </c>
      <c r="M50" s="22">
        <f t="shared" si="4"/>
        <v>59377</v>
      </c>
      <c r="N50" s="33">
        <f t="shared" si="3"/>
        <v>568391</v>
      </c>
    </row>
    <row r="51" spans="2:3" ht="18.75" thickBot="1">
      <c r="B51" s="91">
        <f>(B50+C50)</f>
        <v>228943</v>
      </c>
      <c r="C51" s="92"/>
    </row>
    <row r="52" spans="2:3" ht="18">
      <c r="B52" s="84"/>
      <c r="C52" s="85"/>
    </row>
    <row r="53" ht="39" customHeight="1" thickBot="1"/>
    <row r="54" spans="1:15" ht="33.75" customHeight="1" thickBot="1">
      <c r="A54" s="93" t="s">
        <v>39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5"/>
      <c r="O54" s="21" t="s">
        <v>35</v>
      </c>
    </row>
    <row r="55" spans="1:15" s="69" customFormat="1" ht="30" customHeight="1">
      <c r="A55" s="34" t="s">
        <v>0</v>
      </c>
      <c r="B55" s="35" t="s">
        <v>21</v>
      </c>
      <c r="C55" s="35" t="s">
        <v>22</v>
      </c>
      <c r="D55" s="35" t="s">
        <v>23</v>
      </c>
      <c r="E55" s="35" t="s">
        <v>24</v>
      </c>
      <c r="F55" s="36" t="s">
        <v>25</v>
      </c>
      <c r="G55" s="35" t="s">
        <v>26</v>
      </c>
      <c r="H55" s="35" t="s">
        <v>27</v>
      </c>
      <c r="I55" s="36" t="s">
        <v>28</v>
      </c>
      <c r="J55" s="36" t="s">
        <v>29</v>
      </c>
      <c r="K55" s="36" t="s">
        <v>30</v>
      </c>
      <c r="L55" s="36" t="s">
        <v>31</v>
      </c>
      <c r="M55" s="36" t="s">
        <v>32</v>
      </c>
      <c r="N55" s="36" t="s">
        <v>1</v>
      </c>
      <c r="O55" s="68">
        <f>(N56/N65)*100</f>
        <v>5.259913504768128</v>
      </c>
    </row>
    <row r="56" spans="1:15" s="69" customFormat="1" ht="30" customHeight="1">
      <c r="A56" s="81" t="s">
        <v>12</v>
      </c>
      <c r="B56" s="66">
        <v>5704</v>
      </c>
      <c r="C56" s="66">
        <v>11337</v>
      </c>
      <c r="D56" s="66">
        <v>1952</v>
      </c>
      <c r="E56" s="66">
        <v>835</v>
      </c>
      <c r="F56" s="66">
        <v>390</v>
      </c>
      <c r="G56" s="66">
        <v>208</v>
      </c>
      <c r="H56" s="66">
        <v>462</v>
      </c>
      <c r="I56" s="66">
        <v>392</v>
      </c>
      <c r="J56" s="66">
        <v>694</v>
      </c>
      <c r="K56" s="66">
        <v>870</v>
      </c>
      <c r="L56" s="66">
        <v>2172</v>
      </c>
      <c r="M56" s="66">
        <v>2033</v>
      </c>
      <c r="N56" s="67">
        <f>SUM(B56:M56)</f>
        <v>27049</v>
      </c>
      <c r="O56" s="68">
        <f>(N57/N65)*100</f>
        <v>25.87020270375383</v>
      </c>
    </row>
    <row r="57" spans="1:15" s="69" customFormat="1" ht="30" customHeight="1">
      <c r="A57" s="70" t="s">
        <v>13</v>
      </c>
      <c r="B57" s="66">
        <v>17132</v>
      </c>
      <c r="C57" s="66">
        <v>28460</v>
      </c>
      <c r="D57" s="66">
        <v>7459</v>
      </c>
      <c r="E57" s="66">
        <v>6414</v>
      </c>
      <c r="F57" s="66">
        <v>4209</v>
      </c>
      <c r="G57" s="66">
        <v>3215</v>
      </c>
      <c r="H57" s="66">
        <v>14859</v>
      </c>
      <c r="I57" s="66">
        <v>7827</v>
      </c>
      <c r="J57" s="66">
        <v>10909</v>
      </c>
      <c r="K57" s="66">
        <v>8947</v>
      </c>
      <c r="L57" s="66">
        <v>10443</v>
      </c>
      <c r="M57" s="66">
        <v>13163</v>
      </c>
      <c r="N57" s="67">
        <f aca="true" t="shared" si="5" ref="N57:N65">SUM(B57:M57)</f>
        <v>133037</v>
      </c>
      <c r="O57" s="68">
        <f>(N58/N65)*100</f>
        <v>64.62523918420683</v>
      </c>
    </row>
    <row r="58" spans="1:15" s="69" customFormat="1" ht="30" customHeight="1">
      <c r="A58" s="70" t="s">
        <v>14</v>
      </c>
      <c r="B58" s="66">
        <v>64285</v>
      </c>
      <c r="C58" s="66">
        <v>74450</v>
      </c>
      <c r="D58" s="66">
        <v>22485</v>
      </c>
      <c r="E58" s="66">
        <v>13281</v>
      </c>
      <c r="F58" s="66">
        <v>5293</v>
      </c>
      <c r="G58" s="66">
        <v>5985</v>
      </c>
      <c r="H58" s="66">
        <v>22866</v>
      </c>
      <c r="I58" s="66">
        <v>17988</v>
      </c>
      <c r="J58" s="66">
        <v>21018</v>
      </c>
      <c r="K58" s="66">
        <v>21816</v>
      </c>
      <c r="L58" s="66">
        <v>34300</v>
      </c>
      <c r="M58" s="66">
        <v>28567</v>
      </c>
      <c r="N58" s="67">
        <f t="shared" si="5"/>
        <v>332334</v>
      </c>
      <c r="O58" s="68">
        <f>(N59/N65)*100</f>
        <v>2.3702571521911606</v>
      </c>
    </row>
    <row r="59" spans="1:15" s="69" customFormat="1" ht="30" customHeight="1">
      <c r="A59" s="75" t="s">
        <v>15</v>
      </c>
      <c r="B59" s="66">
        <v>2563</v>
      </c>
      <c r="C59" s="66">
        <v>3323</v>
      </c>
      <c r="D59" s="66">
        <v>691</v>
      </c>
      <c r="E59" s="66">
        <v>516</v>
      </c>
      <c r="F59" s="66">
        <v>301</v>
      </c>
      <c r="G59" s="66">
        <v>175</v>
      </c>
      <c r="H59" s="66">
        <v>639</v>
      </c>
      <c r="I59" s="66">
        <v>433</v>
      </c>
      <c r="J59" s="66">
        <v>603</v>
      </c>
      <c r="K59" s="66">
        <v>830</v>
      </c>
      <c r="L59" s="66">
        <v>1502</v>
      </c>
      <c r="M59" s="66">
        <v>613</v>
      </c>
      <c r="N59" s="67">
        <f t="shared" si="5"/>
        <v>12189</v>
      </c>
      <c r="O59" s="68">
        <f>(N60/N65)*100</f>
        <v>0.5810426097913847</v>
      </c>
    </row>
    <row r="60" spans="1:15" s="69" customFormat="1" ht="30" customHeight="1">
      <c r="A60" s="75" t="s">
        <v>17</v>
      </c>
      <c r="B60" s="66">
        <v>432</v>
      </c>
      <c r="C60" s="66">
        <v>492</v>
      </c>
      <c r="D60" s="66">
        <v>342</v>
      </c>
      <c r="E60" s="66">
        <v>137</v>
      </c>
      <c r="F60" s="66">
        <v>85</v>
      </c>
      <c r="G60" s="66">
        <v>50</v>
      </c>
      <c r="H60" s="66">
        <v>173</v>
      </c>
      <c r="I60" s="66">
        <v>187</v>
      </c>
      <c r="J60" s="66">
        <v>197</v>
      </c>
      <c r="K60" s="66">
        <v>276</v>
      </c>
      <c r="L60" s="66">
        <v>419</v>
      </c>
      <c r="M60" s="66">
        <v>198</v>
      </c>
      <c r="N60" s="67">
        <f t="shared" si="5"/>
        <v>2988</v>
      </c>
      <c r="O60" s="68">
        <f>(N61/N65)*100</f>
        <v>0.3708327499572191</v>
      </c>
    </row>
    <row r="61" spans="1:15" s="69" customFormat="1" ht="30" customHeight="1">
      <c r="A61" s="75" t="s">
        <v>19</v>
      </c>
      <c r="B61" s="66">
        <v>607</v>
      </c>
      <c r="C61" s="66">
        <v>604</v>
      </c>
      <c r="D61" s="66">
        <v>88</v>
      </c>
      <c r="E61" s="66">
        <v>83</v>
      </c>
      <c r="F61" s="66">
        <v>0</v>
      </c>
      <c r="G61" s="66">
        <v>0</v>
      </c>
      <c r="H61" s="66">
        <v>39</v>
      </c>
      <c r="I61" s="66">
        <v>56</v>
      </c>
      <c r="J61" s="66">
        <v>4</v>
      </c>
      <c r="K61" s="66">
        <v>105</v>
      </c>
      <c r="L61" s="66">
        <v>96</v>
      </c>
      <c r="M61" s="66">
        <v>225</v>
      </c>
      <c r="N61" s="67">
        <f t="shared" si="5"/>
        <v>1907</v>
      </c>
      <c r="O61" s="68">
        <f>(N62/N65)*100</f>
        <v>0</v>
      </c>
    </row>
    <row r="62" spans="1:15" s="69" customFormat="1" ht="30" customHeight="1">
      <c r="A62" s="75" t="s">
        <v>20</v>
      </c>
      <c r="B62" s="66">
        <v>0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7">
        <f t="shared" si="5"/>
        <v>0</v>
      </c>
      <c r="O62" s="68">
        <f>(N63/N65)*100</f>
        <v>0.83092204539444</v>
      </c>
    </row>
    <row r="63" spans="1:17" ht="30" customHeight="1">
      <c r="A63" s="75" t="s">
        <v>37</v>
      </c>
      <c r="B63" s="66">
        <v>364</v>
      </c>
      <c r="C63" s="66">
        <v>499</v>
      </c>
      <c r="D63" s="66">
        <v>256</v>
      </c>
      <c r="E63" s="66">
        <v>248</v>
      </c>
      <c r="F63" s="66">
        <v>380</v>
      </c>
      <c r="G63" s="66">
        <v>286</v>
      </c>
      <c r="H63" s="66">
        <v>97</v>
      </c>
      <c r="I63" s="66">
        <v>396</v>
      </c>
      <c r="J63" s="66">
        <v>0</v>
      </c>
      <c r="K63" s="66">
        <v>837</v>
      </c>
      <c r="L63" s="66">
        <v>685</v>
      </c>
      <c r="M63" s="66">
        <v>225</v>
      </c>
      <c r="N63" s="67">
        <f t="shared" si="5"/>
        <v>4273</v>
      </c>
      <c r="O63" s="20">
        <f>(N64/N65)*100</f>
        <v>0.09159004993699538</v>
      </c>
      <c r="Q63" s="82" t="s">
        <v>40</v>
      </c>
    </row>
    <row r="64" spans="1:17" ht="30" customHeight="1">
      <c r="A64" s="80" t="s">
        <v>38</v>
      </c>
      <c r="B64" s="5">
        <v>121</v>
      </c>
      <c r="C64" s="5">
        <v>186</v>
      </c>
      <c r="D64" s="5">
        <v>40</v>
      </c>
      <c r="E64" s="5">
        <v>36</v>
      </c>
      <c r="F64" s="5">
        <v>0</v>
      </c>
      <c r="G64" s="5">
        <v>3</v>
      </c>
      <c r="H64" s="5">
        <v>5</v>
      </c>
      <c r="I64" s="5">
        <v>3</v>
      </c>
      <c r="J64" s="5">
        <v>23</v>
      </c>
      <c r="K64" s="5">
        <v>16</v>
      </c>
      <c r="L64" s="5">
        <v>11</v>
      </c>
      <c r="M64" s="5">
        <v>27</v>
      </c>
      <c r="N64" s="23">
        <f t="shared" si="5"/>
        <v>471</v>
      </c>
      <c r="O64" s="31">
        <f>SUM(O55:O61)</f>
        <v>99.07748790466854</v>
      </c>
      <c r="Q64" s="83">
        <f>(N65-N81)/N81</f>
        <v>0.19408446975941746</v>
      </c>
    </row>
    <row r="65" spans="1:14" ht="34.5" customHeight="1" thickBot="1">
      <c r="A65" s="9" t="s">
        <v>16</v>
      </c>
      <c r="B65" s="79">
        <f aca="true" t="shared" si="6" ref="B65:M65">SUM(B56:B64)</f>
        <v>91208</v>
      </c>
      <c r="C65" s="79">
        <f t="shared" si="6"/>
        <v>119351</v>
      </c>
      <c r="D65" s="11">
        <f t="shared" si="6"/>
        <v>33313</v>
      </c>
      <c r="E65" s="11">
        <f t="shared" si="6"/>
        <v>21550</v>
      </c>
      <c r="F65" s="11">
        <f t="shared" si="6"/>
        <v>10658</v>
      </c>
      <c r="G65" s="10">
        <f t="shared" si="6"/>
        <v>9922</v>
      </c>
      <c r="H65" s="10">
        <f t="shared" si="6"/>
        <v>39140</v>
      </c>
      <c r="I65" s="11">
        <f t="shared" si="6"/>
        <v>27282</v>
      </c>
      <c r="J65" s="11">
        <f t="shared" si="6"/>
        <v>33448</v>
      </c>
      <c r="K65" s="22">
        <f t="shared" si="6"/>
        <v>33697</v>
      </c>
      <c r="L65" s="32">
        <f t="shared" si="6"/>
        <v>49628</v>
      </c>
      <c r="M65" s="22">
        <f t="shared" si="6"/>
        <v>45051</v>
      </c>
      <c r="N65" s="33">
        <f t="shared" si="5"/>
        <v>514248</v>
      </c>
    </row>
    <row r="66" spans="2:3" ht="18.75" thickBot="1">
      <c r="B66" s="91">
        <f>(B65+C65)</f>
        <v>210559</v>
      </c>
      <c r="C66" s="92"/>
    </row>
    <row r="69" ht="39" customHeight="1" thickBot="1"/>
    <row r="70" spans="1:17" ht="33.75" customHeight="1" thickBot="1">
      <c r="A70" s="93" t="s">
        <v>36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5"/>
      <c r="O70" s="21" t="s">
        <v>35</v>
      </c>
      <c r="Q70" s="82" t="s">
        <v>40</v>
      </c>
    </row>
    <row r="71" spans="1:17" s="69" customFormat="1" ht="30" customHeight="1">
      <c r="A71" s="34" t="s">
        <v>0</v>
      </c>
      <c r="B71" s="35" t="s">
        <v>21</v>
      </c>
      <c r="C71" s="35" t="s">
        <v>22</v>
      </c>
      <c r="D71" s="35" t="s">
        <v>23</v>
      </c>
      <c r="E71" s="35" t="s">
        <v>24</v>
      </c>
      <c r="F71" s="36" t="s">
        <v>25</v>
      </c>
      <c r="G71" s="35" t="s">
        <v>26</v>
      </c>
      <c r="H71" s="35" t="s">
        <v>27</v>
      </c>
      <c r="I71" s="36" t="s">
        <v>28</v>
      </c>
      <c r="J71" s="36" t="s">
        <v>29</v>
      </c>
      <c r="K71" s="36" t="s">
        <v>30</v>
      </c>
      <c r="L71" s="36" t="s">
        <v>31</v>
      </c>
      <c r="M71" s="36" t="s">
        <v>32</v>
      </c>
      <c r="N71" s="36" t="s">
        <v>1</v>
      </c>
      <c r="O71" s="68">
        <f>(N72/N81)*100</f>
        <v>4.864592500400546</v>
      </c>
      <c r="Q71" s="83">
        <f>(B66-B82)/B82</f>
        <v>0.06440768787471313</v>
      </c>
    </row>
    <row r="72" spans="1:15" s="69" customFormat="1" ht="30" customHeight="1">
      <c r="A72" s="65" t="s">
        <v>12</v>
      </c>
      <c r="B72" s="66">
        <v>4973</v>
      </c>
      <c r="C72" s="66">
        <v>8372</v>
      </c>
      <c r="D72" s="66">
        <v>1413</v>
      </c>
      <c r="E72" s="66">
        <v>444</v>
      </c>
      <c r="F72" s="66">
        <v>162</v>
      </c>
      <c r="G72" s="66">
        <v>161</v>
      </c>
      <c r="H72" s="66">
        <v>312</v>
      </c>
      <c r="I72" s="66">
        <v>264</v>
      </c>
      <c r="J72" s="66">
        <v>485</v>
      </c>
      <c r="K72" s="66">
        <v>849</v>
      </c>
      <c r="L72" s="66">
        <v>1340</v>
      </c>
      <c r="M72" s="66">
        <v>2175</v>
      </c>
      <c r="N72" s="67">
        <f>SUM(B72:M72)</f>
        <v>20950</v>
      </c>
      <c r="O72" s="68">
        <f>(N73/N81)*100</f>
        <v>22.073407745731583</v>
      </c>
    </row>
    <row r="73" spans="1:15" s="69" customFormat="1" ht="30" customHeight="1">
      <c r="A73" s="70" t="s">
        <v>13</v>
      </c>
      <c r="B73" s="66">
        <v>14015</v>
      </c>
      <c r="C73" s="66">
        <v>20138</v>
      </c>
      <c r="D73" s="66">
        <v>5068</v>
      </c>
      <c r="E73" s="66">
        <v>4959</v>
      </c>
      <c r="F73" s="66">
        <v>3394</v>
      </c>
      <c r="G73" s="66">
        <v>1826</v>
      </c>
      <c r="H73" s="66">
        <v>9311</v>
      </c>
      <c r="I73" s="66">
        <v>6107</v>
      </c>
      <c r="J73" s="66">
        <v>4992</v>
      </c>
      <c r="K73" s="66">
        <v>9143</v>
      </c>
      <c r="L73" s="66">
        <v>6874</v>
      </c>
      <c r="M73" s="66">
        <v>9235</v>
      </c>
      <c r="N73" s="67">
        <f aca="true" t="shared" si="7" ref="N73:N81">SUM(B73:M73)</f>
        <v>95062</v>
      </c>
      <c r="O73" s="68">
        <f>(N74/N81)*100</f>
        <v>68.0964002015497</v>
      </c>
    </row>
    <row r="74" spans="1:15" s="69" customFormat="1" ht="30" customHeight="1">
      <c r="A74" s="70" t="s">
        <v>14</v>
      </c>
      <c r="B74" s="66">
        <v>54892</v>
      </c>
      <c r="C74" s="66">
        <v>85348</v>
      </c>
      <c r="D74" s="66">
        <v>19350</v>
      </c>
      <c r="E74" s="66">
        <v>11369</v>
      </c>
      <c r="F74" s="66">
        <v>8327</v>
      </c>
      <c r="G74" s="66">
        <v>5769</v>
      </c>
      <c r="H74" s="66">
        <v>14807</v>
      </c>
      <c r="I74" s="66">
        <v>12178</v>
      </c>
      <c r="J74" s="66">
        <v>10687</v>
      </c>
      <c r="K74" s="66">
        <v>18991</v>
      </c>
      <c r="L74" s="66">
        <v>22134</v>
      </c>
      <c r="M74" s="66">
        <v>29414</v>
      </c>
      <c r="N74" s="67">
        <f t="shared" si="7"/>
        <v>293266</v>
      </c>
      <c r="O74" s="68">
        <f>(N75/N81)*100</f>
        <v>2.721617598911446</v>
      </c>
    </row>
    <row r="75" spans="1:15" s="69" customFormat="1" ht="30" customHeight="1">
      <c r="A75" s="70" t="s">
        <v>15</v>
      </c>
      <c r="B75" s="66">
        <v>2424</v>
      </c>
      <c r="C75" s="66">
        <v>3600</v>
      </c>
      <c r="D75" s="66">
        <v>721</v>
      </c>
      <c r="E75" s="66">
        <v>295</v>
      </c>
      <c r="F75" s="66">
        <v>335</v>
      </c>
      <c r="G75" s="66">
        <v>176</v>
      </c>
      <c r="H75" s="66">
        <v>354</v>
      </c>
      <c r="I75" s="66">
        <v>385</v>
      </c>
      <c r="J75" s="66">
        <v>361</v>
      </c>
      <c r="K75" s="66">
        <v>1020</v>
      </c>
      <c r="L75" s="66">
        <v>854</v>
      </c>
      <c r="M75" s="66">
        <v>1196</v>
      </c>
      <c r="N75" s="67">
        <f t="shared" si="7"/>
        <v>11721</v>
      </c>
      <c r="O75" s="68">
        <f>(N76/N81)*100</f>
        <v>0.507357260781632</v>
      </c>
    </row>
    <row r="76" spans="1:15" s="69" customFormat="1" ht="30" customHeight="1">
      <c r="A76" s="70" t="s">
        <v>17</v>
      </c>
      <c r="B76" s="66">
        <v>348</v>
      </c>
      <c r="C76" s="66">
        <v>678</v>
      </c>
      <c r="D76" s="66">
        <v>230</v>
      </c>
      <c r="E76" s="66">
        <v>79</v>
      </c>
      <c r="F76" s="66">
        <v>29</v>
      </c>
      <c r="G76" s="66">
        <v>39</v>
      </c>
      <c r="H76" s="66">
        <v>69</v>
      </c>
      <c r="I76" s="66">
        <v>56</v>
      </c>
      <c r="J76" s="66">
        <v>47</v>
      </c>
      <c r="K76" s="66">
        <v>131</v>
      </c>
      <c r="L76" s="66">
        <v>223</v>
      </c>
      <c r="M76" s="66">
        <v>256</v>
      </c>
      <c r="N76" s="67">
        <f t="shared" si="7"/>
        <v>2185</v>
      </c>
      <c r="O76" s="68">
        <f>(N77/N81)*100</f>
        <v>0.6568941376435867</v>
      </c>
    </row>
    <row r="77" spans="1:15" s="69" customFormat="1" ht="30" customHeight="1">
      <c r="A77" s="70" t="s">
        <v>19</v>
      </c>
      <c r="B77" s="66">
        <v>970</v>
      </c>
      <c r="C77" s="66">
        <v>1036</v>
      </c>
      <c r="D77" s="66">
        <v>122</v>
      </c>
      <c r="E77" s="66">
        <v>32</v>
      </c>
      <c r="F77" s="66">
        <v>8</v>
      </c>
      <c r="G77" s="66">
        <v>35</v>
      </c>
      <c r="H77" s="66">
        <v>3</v>
      </c>
      <c r="I77" s="66">
        <v>3</v>
      </c>
      <c r="J77" s="66">
        <v>198</v>
      </c>
      <c r="K77" s="66">
        <v>148</v>
      </c>
      <c r="L77" s="66">
        <v>213</v>
      </c>
      <c r="M77" s="66">
        <v>61</v>
      </c>
      <c r="N77" s="67">
        <f t="shared" si="7"/>
        <v>2829</v>
      </c>
      <c r="O77" s="68">
        <f>(N78/N81)*100</f>
        <v>0.08150224189215233</v>
      </c>
    </row>
    <row r="78" spans="1:15" s="69" customFormat="1" ht="30" customHeight="1">
      <c r="A78" s="70" t="s">
        <v>20</v>
      </c>
      <c r="B78" s="66">
        <v>125</v>
      </c>
      <c r="C78" s="66">
        <v>204</v>
      </c>
      <c r="D78" s="66">
        <v>22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7">
        <f t="shared" si="7"/>
        <v>351</v>
      </c>
      <c r="O78" s="68">
        <f>(N79/N81)*100</f>
        <v>0.9274072766873402</v>
      </c>
    </row>
    <row r="79" spans="1:15" ht="30" customHeight="1">
      <c r="A79" s="70" t="s">
        <v>37</v>
      </c>
      <c r="B79" s="66">
        <v>0</v>
      </c>
      <c r="C79" s="66">
        <v>446</v>
      </c>
      <c r="D79" s="66">
        <v>217</v>
      </c>
      <c r="E79" s="66">
        <v>245</v>
      </c>
      <c r="F79" s="66">
        <v>271</v>
      </c>
      <c r="G79" s="66">
        <v>240</v>
      </c>
      <c r="H79" s="66">
        <v>170</v>
      </c>
      <c r="I79" s="66">
        <v>186</v>
      </c>
      <c r="J79" s="66">
        <v>348</v>
      </c>
      <c r="K79" s="66">
        <v>720</v>
      </c>
      <c r="L79" s="66">
        <v>797</v>
      </c>
      <c r="M79" s="66">
        <v>354</v>
      </c>
      <c r="N79" s="67">
        <f t="shared" si="7"/>
        <v>3994</v>
      </c>
      <c r="O79" s="20">
        <f>(N80/N81)*100</f>
        <v>0.0708210364020127</v>
      </c>
    </row>
    <row r="80" spans="1:15" ht="30" customHeight="1">
      <c r="A80" s="8" t="s">
        <v>38</v>
      </c>
      <c r="B80" s="5">
        <v>58</v>
      </c>
      <c r="C80" s="5">
        <v>191</v>
      </c>
      <c r="D80" s="5">
        <v>31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25</v>
      </c>
      <c r="N80" s="23">
        <f t="shared" si="7"/>
        <v>305</v>
      </c>
      <c r="O80" s="31">
        <f>SUM(O71:O77)</f>
        <v>99.00177168691066</v>
      </c>
    </row>
    <row r="81" spans="1:14" ht="34.5" customHeight="1" thickBot="1">
      <c r="A81" s="9" t="s">
        <v>16</v>
      </c>
      <c r="B81" s="79">
        <f aca="true" t="shared" si="8" ref="B81:G81">SUM(B72:B80)</f>
        <v>77805</v>
      </c>
      <c r="C81" s="79">
        <f t="shared" si="8"/>
        <v>120013</v>
      </c>
      <c r="D81" s="11">
        <f t="shared" si="8"/>
        <v>27174</v>
      </c>
      <c r="E81" s="11">
        <f t="shared" si="8"/>
        <v>17423</v>
      </c>
      <c r="F81" s="11">
        <f t="shared" si="8"/>
        <v>12526</v>
      </c>
      <c r="G81" s="10">
        <f t="shared" si="8"/>
        <v>8246</v>
      </c>
      <c r="H81" s="10">
        <f aca="true" t="shared" si="9" ref="H81:M81">SUM(H72:H80)</f>
        <v>25026</v>
      </c>
      <c r="I81" s="11">
        <f t="shared" si="9"/>
        <v>19179</v>
      </c>
      <c r="J81" s="11">
        <f t="shared" si="9"/>
        <v>17118</v>
      </c>
      <c r="K81" s="22">
        <f t="shared" si="9"/>
        <v>31002</v>
      </c>
      <c r="L81" s="32">
        <f t="shared" si="9"/>
        <v>32435</v>
      </c>
      <c r="M81" s="22">
        <f t="shared" si="9"/>
        <v>42716</v>
      </c>
      <c r="N81" s="33">
        <f t="shared" si="7"/>
        <v>430663</v>
      </c>
    </row>
    <row r="82" spans="2:3" ht="18.75" thickBot="1">
      <c r="B82" s="91">
        <f>(B81+C81)</f>
        <v>197818</v>
      </c>
      <c r="C82" s="92"/>
    </row>
    <row r="84" spans="16:19" ht="13.5" thickBot="1">
      <c r="P84" s="39"/>
      <c r="Q84" s="39"/>
      <c r="R84" s="40"/>
      <c r="S84" s="40"/>
    </row>
    <row r="85" spans="1:19" ht="39.75" customHeight="1" thickBot="1">
      <c r="A85" s="93" t="s">
        <v>33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5"/>
      <c r="O85" s="21" t="s">
        <v>35</v>
      </c>
      <c r="P85" s="96"/>
      <c r="Q85" s="96"/>
      <c r="R85" s="41"/>
      <c r="S85" s="42"/>
    </row>
    <row r="86" spans="1:19" ht="19.5" customHeight="1">
      <c r="A86" s="34" t="s">
        <v>0</v>
      </c>
      <c r="B86" s="35" t="s">
        <v>21</v>
      </c>
      <c r="C86" s="35" t="s">
        <v>22</v>
      </c>
      <c r="D86" s="35" t="s">
        <v>23</v>
      </c>
      <c r="E86" s="35" t="s">
        <v>24</v>
      </c>
      <c r="F86" s="36" t="s">
        <v>25</v>
      </c>
      <c r="G86" s="35" t="s">
        <v>26</v>
      </c>
      <c r="H86" s="35" t="s">
        <v>27</v>
      </c>
      <c r="I86" s="36" t="s">
        <v>28</v>
      </c>
      <c r="J86" s="36" t="s">
        <v>29</v>
      </c>
      <c r="K86" s="36" t="s">
        <v>30</v>
      </c>
      <c r="L86" s="36" t="s">
        <v>31</v>
      </c>
      <c r="M86" s="36" t="s">
        <v>32</v>
      </c>
      <c r="N86" s="36" t="s">
        <v>1</v>
      </c>
      <c r="O86" s="20">
        <f>(N87/N94)*100</f>
        <v>3.0335663157202486</v>
      </c>
      <c r="P86" s="43"/>
      <c r="Q86" s="44"/>
      <c r="R86" s="45"/>
      <c r="S86" s="46"/>
    </row>
    <row r="87" spans="1:19" s="15" customFormat="1" ht="26.25" customHeight="1">
      <c r="A87" s="4" t="s">
        <v>12</v>
      </c>
      <c r="B87" s="5">
        <v>3854</v>
      </c>
      <c r="C87" s="5">
        <v>6223</v>
      </c>
      <c r="D87" s="5">
        <v>284</v>
      </c>
      <c r="E87" s="5">
        <v>361</v>
      </c>
      <c r="F87" s="5">
        <v>375</v>
      </c>
      <c r="G87" s="5">
        <v>109</v>
      </c>
      <c r="H87" s="5">
        <v>250</v>
      </c>
      <c r="I87" s="5">
        <v>168</v>
      </c>
      <c r="J87" s="5">
        <v>327</v>
      </c>
      <c r="K87" s="5">
        <v>642</v>
      </c>
      <c r="L87" s="5">
        <v>993</v>
      </c>
      <c r="M87" s="5">
        <v>1175</v>
      </c>
      <c r="N87" s="23">
        <f>SUM(B87:M87)</f>
        <v>14761</v>
      </c>
      <c r="O87" s="20">
        <f>(N88/N94)*100</f>
        <v>51.46334997297514</v>
      </c>
      <c r="P87" s="47"/>
      <c r="Q87" s="48"/>
      <c r="R87" s="45"/>
      <c r="S87" s="46"/>
    </row>
    <row r="88" spans="1:19" ht="25.5" customHeight="1">
      <c r="A88" s="8" t="s">
        <v>13</v>
      </c>
      <c r="B88" s="5">
        <v>44730</v>
      </c>
      <c r="C88" s="5">
        <v>58073</v>
      </c>
      <c r="D88" s="5">
        <v>12696</v>
      </c>
      <c r="E88" s="5">
        <v>15186</v>
      </c>
      <c r="F88" s="5">
        <v>14993</v>
      </c>
      <c r="G88" s="5">
        <v>7764</v>
      </c>
      <c r="H88" s="5">
        <v>17886</v>
      </c>
      <c r="I88" s="5">
        <v>12167</v>
      </c>
      <c r="J88" s="5">
        <v>16174</v>
      </c>
      <c r="K88" s="5">
        <v>16980</v>
      </c>
      <c r="L88" s="5">
        <v>15089</v>
      </c>
      <c r="M88" s="5">
        <v>18677</v>
      </c>
      <c r="N88" s="23">
        <f aca="true" t="shared" si="10" ref="N88:N94">SUM(B88:M88)</f>
        <v>250415</v>
      </c>
      <c r="O88" s="20">
        <f>(N89/N94)*100</f>
        <v>41.72453549093794</v>
      </c>
      <c r="P88" s="47"/>
      <c r="Q88" s="44"/>
      <c r="R88" s="45"/>
      <c r="S88" s="46"/>
    </row>
    <row r="89" spans="1:19" ht="29.25" customHeight="1">
      <c r="A89" s="8" t="s">
        <v>14</v>
      </c>
      <c r="B89" s="5">
        <v>47618</v>
      </c>
      <c r="C89" s="5">
        <v>50326</v>
      </c>
      <c r="D89" s="5">
        <v>8503</v>
      </c>
      <c r="E89" s="5">
        <v>6315</v>
      </c>
      <c r="F89" s="5">
        <v>4940</v>
      </c>
      <c r="G89" s="5">
        <v>3144</v>
      </c>
      <c r="H89" s="5">
        <v>8231</v>
      </c>
      <c r="I89" s="5">
        <v>6712</v>
      </c>
      <c r="J89" s="5">
        <v>8390</v>
      </c>
      <c r="K89" s="5">
        <v>11964</v>
      </c>
      <c r="L89" s="5">
        <v>17538</v>
      </c>
      <c r="M89" s="5">
        <v>29346</v>
      </c>
      <c r="N89" s="23">
        <f t="shared" si="10"/>
        <v>203027</v>
      </c>
      <c r="O89" s="20">
        <f>(N90/N94)*100</f>
        <v>1.9009883084081227</v>
      </c>
      <c r="P89" s="47"/>
      <c r="Q89" s="44"/>
      <c r="R89" s="45"/>
      <c r="S89" s="46"/>
    </row>
    <row r="90" spans="1:19" ht="32.25" customHeight="1">
      <c r="A90" s="8" t="s">
        <v>15</v>
      </c>
      <c r="B90" s="5">
        <v>2357</v>
      </c>
      <c r="C90" s="5">
        <v>2499</v>
      </c>
      <c r="D90" s="5">
        <v>389</v>
      </c>
      <c r="E90" s="5">
        <v>266</v>
      </c>
      <c r="F90" s="5">
        <v>202</v>
      </c>
      <c r="G90" s="5">
        <v>118</v>
      </c>
      <c r="H90" s="5">
        <v>338</v>
      </c>
      <c r="I90" s="5">
        <v>232</v>
      </c>
      <c r="J90" s="5">
        <v>352</v>
      </c>
      <c r="K90" s="5">
        <v>816</v>
      </c>
      <c r="L90" s="5">
        <v>888</v>
      </c>
      <c r="M90" s="5">
        <v>793</v>
      </c>
      <c r="N90" s="23">
        <f t="shared" si="10"/>
        <v>9250</v>
      </c>
      <c r="O90" s="20">
        <f>(N91/N94)*100</f>
        <v>0.4901467151949592</v>
      </c>
      <c r="P90" s="47"/>
      <c r="Q90" s="44"/>
      <c r="R90" s="45"/>
      <c r="S90" s="46"/>
    </row>
    <row r="91" spans="1:19" ht="32.25" customHeight="1">
      <c r="A91" s="8" t="s">
        <v>17</v>
      </c>
      <c r="B91" s="5">
        <v>678</v>
      </c>
      <c r="C91" s="5">
        <v>785</v>
      </c>
      <c r="D91" s="5">
        <v>231</v>
      </c>
      <c r="E91" s="5">
        <v>148</v>
      </c>
      <c r="F91" s="5">
        <v>0</v>
      </c>
      <c r="G91" s="5">
        <v>55</v>
      </c>
      <c r="H91" s="5">
        <v>100</v>
      </c>
      <c r="I91" s="5">
        <v>64</v>
      </c>
      <c r="J91" s="5">
        <v>70</v>
      </c>
      <c r="K91" s="5">
        <v>163</v>
      </c>
      <c r="L91" s="5">
        <v>91</v>
      </c>
      <c r="M91" s="5">
        <v>0</v>
      </c>
      <c r="N91" s="23">
        <f t="shared" si="10"/>
        <v>2385</v>
      </c>
      <c r="O91" s="20">
        <f>(N92/N94)*100</f>
        <v>1.288972829225486</v>
      </c>
      <c r="P91" s="47"/>
      <c r="Q91" s="44"/>
      <c r="R91" s="45"/>
      <c r="S91" s="46"/>
    </row>
    <row r="92" spans="1:19" ht="28.5" customHeight="1">
      <c r="A92" s="8" t="s">
        <v>19</v>
      </c>
      <c r="B92" s="5">
        <v>1008</v>
      </c>
      <c r="C92" s="5">
        <v>3989</v>
      </c>
      <c r="D92" s="5">
        <v>200</v>
      </c>
      <c r="E92" s="5">
        <v>135</v>
      </c>
      <c r="F92" s="5">
        <v>36</v>
      </c>
      <c r="G92" s="5">
        <v>8</v>
      </c>
      <c r="H92" s="5">
        <v>28</v>
      </c>
      <c r="I92" s="5">
        <v>41</v>
      </c>
      <c r="J92" s="5">
        <v>86</v>
      </c>
      <c r="K92" s="5">
        <v>102</v>
      </c>
      <c r="L92" s="5">
        <v>372</v>
      </c>
      <c r="M92" s="5">
        <v>267</v>
      </c>
      <c r="N92" s="23">
        <f t="shared" si="10"/>
        <v>6272</v>
      </c>
      <c r="O92" s="20">
        <f>(N93/N94)*100</f>
        <v>0.09844036753810712</v>
      </c>
      <c r="P92" s="47"/>
      <c r="Q92" s="44"/>
      <c r="R92" s="45"/>
      <c r="S92" s="46"/>
    </row>
    <row r="93" spans="1:19" ht="30.75" customHeight="1">
      <c r="A93" s="8" t="s">
        <v>20</v>
      </c>
      <c r="B93" s="5">
        <v>108</v>
      </c>
      <c r="C93" s="5">
        <v>270</v>
      </c>
      <c r="D93" s="5">
        <v>101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23">
        <f t="shared" si="10"/>
        <v>479</v>
      </c>
      <c r="O93" s="31">
        <f>SUM(O86:O92)</f>
        <v>99.99999999999999</v>
      </c>
      <c r="P93" s="49"/>
      <c r="Q93" s="44"/>
      <c r="R93" s="50"/>
      <c r="S93" s="46"/>
    </row>
    <row r="94" spans="1:14" ht="45" customHeight="1" thickBot="1">
      <c r="A94" s="9" t="s">
        <v>16</v>
      </c>
      <c r="B94" s="79">
        <f aca="true" t="shared" si="11" ref="B94:M94">SUM(B87:B93)</f>
        <v>100353</v>
      </c>
      <c r="C94" s="79">
        <f t="shared" si="11"/>
        <v>122165</v>
      </c>
      <c r="D94" s="11">
        <f t="shared" si="11"/>
        <v>22404</v>
      </c>
      <c r="E94" s="11">
        <f t="shared" si="11"/>
        <v>22411</v>
      </c>
      <c r="F94" s="11">
        <f t="shared" si="11"/>
        <v>20546</v>
      </c>
      <c r="G94" s="10">
        <f t="shared" si="11"/>
        <v>11198</v>
      </c>
      <c r="H94" s="10">
        <f t="shared" si="11"/>
        <v>26833</v>
      </c>
      <c r="I94" s="11">
        <f t="shared" si="11"/>
        <v>19384</v>
      </c>
      <c r="J94" s="11">
        <f t="shared" si="11"/>
        <v>25399</v>
      </c>
      <c r="K94" s="22">
        <f t="shared" si="11"/>
        <v>30667</v>
      </c>
      <c r="L94" s="32">
        <f t="shared" si="11"/>
        <v>34971</v>
      </c>
      <c r="M94" s="22">
        <f t="shared" si="11"/>
        <v>50258</v>
      </c>
      <c r="N94" s="33">
        <f t="shared" si="10"/>
        <v>486589</v>
      </c>
    </row>
    <row r="95" spans="2:10" ht="18.75" thickBot="1">
      <c r="B95" s="91">
        <f>(B94+C94)</f>
        <v>222518</v>
      </c>
      <c r="C95" s="92"/>
      <c r="D95" s="13"/>
      <c r="E95" s="13"/>
      <c r="F95" s="13"/>
      <c r="G95" s="13"/>
      <c r="H95" s="13"/>
      <c r="I95" s="13"/>
      <c r="J95" s="13"/>
    </row>
    <row r="97" ht="33" customHeight="1" thickBot="1"/>
    <row r="98" spans="1:15" ht="39.75" customHeight="1" thickBot="1">
      <c r="A98" s="93" t="s">
        <v>34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5"/>
      <c r="O98" s="21" t="s">
        <v>35</v>
      </c>
    </row>
    <row r="99" spans="1:15" ht="19.5" customHeight="1">
      <c r="A99" s="34" t="s">
        <v>0</v>
      </c>
      <c r="B99" s="35" t="s">
        <v>21</v>
      </c>
      <c r="C99" s="35" t="s">
        <v>22</v>
      </c>
      <c r="D99" s="35" t="s">
        <v>23</v>
      </c>
      <c r="E99" s="35" t="s">
        <v>24</v>
      </c>
      <c r="F99" s="36" t="s">
        <v>25</v>
      </c>
      <c r="G99" s="35" t="s">
        <v>26</v>
      </c>
      <c r="H99" s="35" t="s">
        <v>27</v>
      </c>
      <c r="I99" s="36" t="s">
        <v>28</v>
      </c>
      <c r="J99" s="36" t="s">
        <v>29</v>
      </c>
      <c r="K99" s="36" t="s">
        <v>30</v>
      </c>
      <c r="L99" s="36" t="s">
        <v>31</v>
      </c>
      <c r="M99" s="36" t="s">
        <v>32</v>
      </c>
      <c r="N99" s="36" t="s">
        <v>1</v>
      </c>
      <c r="O99" s="20">
        <f>(N100/N107)*100</f>
        <v>2.1535494477965362</v>
      </c>
    </row>
    <row r="100" spans="1:15" s="15" customFormat="1" ht="19.5" customHeight="1">
      <c r="A100" s="4" t="s">
        <v>12</v>
      </c>
      <c r="B100" s="5">
        <v>3915</v>
      </c>
      <c r="C100" s="5">
        <v>7920</v>
      </c>
      <c r="D100" s="5">
        <v>976</v>
      </c>
      <c r="E100" s="5">
        <v>339</v>
      </c>
      <c r="F100" s="5">
        <v>183</v>
      </c>
      <c r="G100" s="5">
        <v>82</v>
      </c>
      <c r="H100" s="5">
        <v>508</v>
      </c>
      <c r="I100" s="5">
        <v>156</v>
      </c>
      <c r="J100" s="5">
        <v>366</v>
      </c>
      <c r="K100" s="5">
        <v>631</v>
      </c>
      <c r="L100" s="5">
        <v>921</v>
      </c>
      <c r="M100" s="5">
        <v>1110</v>
      </c>
      <c r="N100" s="22">
        <f>SUM(B100:M100)</f>
        <v>17107</v>
      </c>
      <c r="O100" s="20">
        <f>(N101/N107)*100</f>
        <v>62.83386814340547</v>
      </c>
    </row>
    <row r="101" spans="1:15" ht="25.5" customHeight="1">
      <c r="A101" s="8" t="s">
        <v>13</v>
      </c>
      <c r="B101" s="5">
        <v>111370</v>
      </c>
      <c r="C101" s="5">
        <v>97120</v>
      </c>
      <c r="D101" s="5">
        <v>37508</v>
      </c>
      <c r="E101" s="5">
        <v>34055</v>
      </c>
      <c r="F101" s="5">
        <v>21999</v>
      </c>
      <c r="G101" s="5">
        <v>13776</v>
      </c>
      <c r="H101" s="5">
        <v>15088</v>
      </c>
      <c r="I101" s="5">
        <v>20133</v>
      </c>
      <c r="J101" s="5">
        <v>26188</v>
      </c>
      <c r="K101" s="5">
        <v>27041</v>
      </c>
      <c r="L101" s="5">
        <v>29732</v>
      </c>
      <c r="M101" s="5">
        <v>65119</v>
      </c>
      <c r="N101" s="22">
        <f aca="true" t="shared" si="12" ref="N101:N107">SUM(B101:M101)</f>
        <v>499129</v>
      </c>
      <c r="O101" s="20">
        <f>(N102/N107)*100</f>
        <v>33.29661628248043</v>
      </c>
    </row>
    <row r="102" spans="1:15" ht="19.5" customHeight="1">
      <c r="A102" s="8" t="s">
        <v>14</v>
      </c>
      <c r="B102" s="5">
        <v>61285</v>
      </c>
      <c r="C102" s="5">
        <v>76584</v>
      </c>
      <c r="D102" s="5">
        <v>17308</v>
      </c>
      <c r="E102" s="5">
        <v>11518</v>
      </c>
      <c r="F102" s="5">
        <v>5198</v>
      </c>
      <c r="G102" s="5">
        <v>6126</v>
      </c>
      <c r="H102" s="5">
        <v>14872</v>
      </c>
      <c r="I102" s="5">
        <v>6585</v>
      </c>
      <c r="J102" s="5">
        <v>11151</v>
      </c>
      <c r="K102" s="5">
        <v>11936</v>
      </c>
      <c r="L102" s="5">
        <v>17341</v>
      </c>
      <c r="M102" s="5">
        <v>24592</v>
      </c>
      <c r="N102" s="22">
        <f t="shared" si="12"/>
        <v>264496</v>
      </c>
      <c r="O102" s="20">
        <f>(N103/N107)*100</f>
        <v>1.361216471562749</v>
      </c>
    </row>
    <row r="103" spans="1:15" ht="19.5" customHeight="1">
      <c r="A103" s="8" t="s">
        <v>15</v>
      </c>
      <c r="B103" s="5">
        <v>2710</v>
      </c>
      <c r="C103" s="5">
        <v>3535</v>
      </c>
      <c r="D103" s="5">
        <v>616</v>
      </c>
      <c r="E103" s="5">
        <v>372</v>
      </c>
      <c r="F103" s="5">
        <v>269</v>
      </c>
      <c r="G103" s="5">
        <v>163</v>
      </c>
      <c r="H103" s="5">
        <v>291</v>
      </c>
      <c r="I103" s="5">
        <v>83</v>
      </c>
      <c r="J103" s="5">
        <v>251</v>
      </c>
      <c r="K103" s="5">
        <v>486</v>
      </c>
      <c r="L103" s="5">
        <v>883</v>
      </c>
      <c r="M103" s="5">
        <v>1154</v>
      </c>
      <c r="N103" s="22">
        <f t="shared" si="12"/>
        <v>10813</v>
      </c>
      <c r="O103" s="20">
        <f>(N104/N107)*100</f>
        <v>0.3155987879596608</v>
      </c>
    </row>
    <row r="104" spans="1:15" ht="19.5" customHeight="1">
      <c r="A104" s="8" t="s">
        <v>17</v>
      </c>
      <c r="B104" s="5">
        <v>500</v>
      </c>
      <c r="C104" s="5">
        <v>767</v>
      </c>
      <c r="D104" s="5">
        <v>446</v>
      </c>
      <c r="E104" s="5">
        <v>158</v>
      </c>
      <c r="F104" s="5">
        <v>91</v>
      </c>
      <c r="G104" s="5">
        <v>32</v>
      </c>
      <c r="H104" s="5">
        <v>47</v>
      </c>
      <c r="I104" s="5">
        <v>80</v>
      </c>
      <c r="J104" s="5">
        <v>40</v>
      </c>
      <c r="K104" s="5">
        <v>81</v>
      </c>
      <c r="L104" s="5">
        <v>265</v>
      </c>
      <c r="M104" s="5">
        <v>0</v>
      </c>
      <c r="N104" s="22">
        <f t="shared" si="12"/>
        <v>2507</v>
      </c>
      <c r="O104" s="20">
        <f>(N105/N107)*100</f>
        <v>0</v>
      </c>
    </row>
    <row r="105" spans="1:15" ht="19.5" customHeight="1">
      <c r="A105" s="8" t="s">
        <v>19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22">
        <f t="shared" si="12"/>
        <v>0</v>
      </c>
      <c r="O105" s="20">
        <f>(N106/N107)*100</f>
        <v>0.039150866795155365</v>
      </c>
    </row>
    <row r="106" spans="1:15" ht="41.25" customHeight="1">
      <c r="A106" s="8" t="s">
        <v>20</v>
      </c>
      <c r="B106" s="5">
        <v>0</v>
      </c>
      <c r="C106" s="5">
        <v>311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22">
        <f t="shared" si="12"/>
        <v>311</v>
      </c>
      <c r="O106" s="31">
        <f>SUM(O99:O105)</f>
        <v>100</v>
      </c>
    </row>
    <row r="107" spans="1:14" ht="49.5" customHeight="1" thickBot="1">
      <c r="A107" s="9" t="s">
        <v>16</v>
      </c>
      <c r="B107" s="79">
        <f aca="true" t="shared" si="13" ref="B107:M107">SUM(B100:B106)</f>
        <v>179780</v>
      </c>
      <c r="C107" s="79">
        <f t="shared" si="13"/>
        <v>186237</v>
      </c>
      <c r="D107" s="11">
        <f t="shared" si="13"/>
        <v>56854</v>
      </c>
      <c r="E107" s="11">
        <f t="shared" si="13"/>
        <v>46442</v>
      </c>
      <c r="F107" s="11">
        <f t="shared" si="13"/>
        <v>27740</v>
      </c>
      <c r="G107" s="10">
        <f t="shared" si="13"/>
        <v>20179</v>
      </c>
      <c r="H107" s="10">
        <f t="shared" si="13"/>
        <v>30806</v>
      </c>
      <c r="I107" s="11">
        <f t="shared" si="13"/>
        <v>27037</v>
      </c>
      <c r="J107" s="11">
        <f t="shared" si="13"/>
        <v>37996</v>
      </c>
      <c r="K107" s="22">
        <f t="shared" si="13"/>
        <v>40175</v>
      </c>
      <c r="L107" s="22">
        <f t="shared" si="13"/>
        <v>49142</v>
      </c>
      <c r="M107" s="22">
        <f t="shared" si="13"/>
        <v>91975</v>
      </c>
      <c r="N107" s="63">
        <f t="shared" si="12"/>
        <v>794363</v>
      </c>
    </row>
    <row r="108" spans="2:3" ht="18.75" thickBot="1">
      <c r="B108" s="91">
        <f>(B107+C107)</f>
        <v>366017</v>
      </c>
      <c r="C108" s="92"/>
    </row>
  </sheetData>
  <sheetProtection/>
  <mergeCells count="15">
    <mergeCell ref="A2:N2"/>
    <mergeCell ref="B14:C14"/>
    <mergeCell ref="P85:Q85"/>
    <mergeCell ref="A70:N70"/>
    <mergeCell ref="B66:C66"/>
    <mergeCell ref="B82:C82"/>
    <mergeCell ref="B108:C108"/>
    <mergeCell ref="A85:N85"/>
    <mergeCell ref="A98:N98"/>
    <mergeCell ref="B95:C95"/>
    <mergeCell ref="A54:N54"/>
    <mergeCell ref="A23:N23"/>
    <mergeCell ref="B35:C35"/>
    <mergeCell ref="A39:N39"/>
    <mergeCell ref="B51:C51"/>
  </mergeCells>
  <printOptions/>
  <pageMargins left="0.75" right="0.75" top="1" bottom="1" header="0" footer="0"/>
  <pageSetup horizontalDpi="300" verticalDpi="300" orientation="landscape" paperSize="14" scale="90" r:id="rId1"/>
  <ignoredErrors>
    <ignoredError sqref="B65:C65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N14"/>
  <sheetViews>
    <sheetView zoomScale="75" zoomScaleNormal="75" zoomScalePageLayoutView="0" workbookViewId="0" topLeftCell="A1">
      <selection activeCell="M10" sqref="M10"/>
    </sheetView>
  </sheetViews>
  <sheetFormatPr defaultColWidth="11.421875" defaultRowHeight="12.75"/>
  <cols>
    <col min="1" max="1" width="19.00390625" style="15" customWidth="1"/>
    <col min="2" max="3" width="11.421875" style="15" customWidth="1"/>
    <col min="4" max="4" width="11.421875" style="27" customWidth="1"/>
    <col min="5" max="7" width="11.421875" style="15" customWidth="1"/>
    <col min="8" max="8" width="11.421875" style="27" customWidth="1"/>
    <col min="9" max="10" width="11.421875" style="15" customWidth="1"/>
    <col min="11" max="11" width="11.421875" style="27" customWidth="1"/>
    <col min="12" max="13" width="11.421875" style="15" customWidth="1"/>
    <col min="14" max="14" width="11.421875" style="30" customWidth="1"/>
    <col min="15" max="16384" width="11.421875" style="15" customWidth="1"/>
  </cols>
  <sheetData>
    <row r="2" spans="1:14" ht="19.5" customHeight="1">
      <c r="A2" s="110" t="s">
        <v>0</v>
      </c>
      <c r="B2" s="99" t="s">
        <v>52</v>
      </c>
      <c r="C2" s="99"/>
      <c r="D2" s="99"/>
      <c r="E2" s="99"/>
      <c r="F2" s="99"/>
      <c r="G2" s="99"/>
      <c r="H2" s="99"/>
      <c r="I2" s="99"/>
      <c r="J2" s="99"/>
      <c r="K2" s="112" t="s">
        <v>1</v>
      </c>
      <c r="L2" s="100" t="s">
        <v>2</v>
      </c>
      <c r="M2" s="100"/>
      <c r="N2" s="112" t="s">
        <v>1</v>
      </c>
    </row>
    <row r="3" spans="1:14" ht="19.5" customHeight="1">
      <c r="A3" s="111"/>
      <c r="B3" s="2" t="s">
        <v>3</v>
      </c>
      <c r="C3" s="2" t="s">
        <v>4</v>
      </c>
      <c r="D3" s="24" t="s">
        <v>1</v>
      </c>
      <c r="E3" s="2" t="s">
        <v>5</v>
      </c>
      <c r="F3" s="2" t="s">
        <v>6</v>
      </c>
      <c r="G3" s="3" t="s">
        <v>7</v>
      </c>
      <c r="H3" s="24" t="s">
        <v>1</v>
      </c>
      <c r="I3" s="2" t="s">
        <v>8</v>
      </c>
      <c r="J3" s="2" t="s">
        <v>9</v>
      </c>
      <c r="K3" s="112"/>
      <c r="L3" s="3" t="s">
        <v>10</v>
      </c>
      <c r="M3" s="3" t="s">
        <v>11</v>
      </c>
      <c r="N3" s="112"/>
    </row>
    <row r="4" spans="1:14" ht="27.75" customHeight="1">
      <c r="A4" s="8" t="s">
        <v>12</v>
      </c>
      <c r="B4" s="37"/>
      <c r="C4" s="37"/>
      <c r="D4" s="64">
        <f aca="true" t="shared" si="0" ref="D4:D9">SUM(B4:C4)</f>
        <v>0</v>
      </c>
      <c r="E4" s="37"/>
      <c r="F4" s="37"/>
      <c r="G4" s="37"/>
      <c r="H4" s="64">
        <f aca="true" t="shared" si="1" ref="H4:H13">SUM(E4:G4)</f>
        <v>0</v>
      </c>
      <c r="I4" s="37"/>
      <c r="J4" s="37"/>
      <c r="K4" s="25">
        <f aca="true" t="shared" si="2" ref="K4:K12">SUM(I4:J4)</f>
        <v>0</v>
      </c>
      <c r="L4" s="7"/>
      <c r="M4" s="7"/>
      <c r="N4" s="25">
        <f aca="true" t="shared" si="3" ref="N4:N13">SUM(L4:M4)</f>
        <v>0</v>
      </c>
    </row>
    <row r="5" spans="1:14" ht="27.75" customHeight="1">
      <c r="A5" s="8" t="s">
        <v>13</v>
      </c>
      <c r="B5" s="5"/>
      <c r="C5" s="5"/>
      <c r="D5" s="64">
        <f t="shared" si="0"/>
        <v>0</v>
      </c>
      <c r="E5" s="5"/>
      <c r="F5" s="5"/>
      <c r="G5" s="5"/>
      <c r="H5" s="64">
        <f t="shared" si="1"/>
        <v>0</v>
      </c>
      <c r="I5" s="5"/>
      <c r="J5" s="5"/>
      <c r="K5" s="25">
        <f t="shared" si="2"/>
        <v>0</v>
      </c>
      <c r="L5" s="7"/>
      <c r="M5" s="7"/>
      <c r="N5" s="25">
        <f t="shared" si="3"/>
        <v>0</v>
      </c>
    </row>
    <row r="6" spans="1:14" ht="31.5" customHeight="1">
      <c r="A6" s="8" t="s">
        <v>14</v>
      </c>
      <c r="B6" s="5"/>
      <c r="C6" s="5"/>
      <c r="D6" s="25">
        <f t="shared" si="0"/>
        <v>0</v>
      </c>
      <c r="E6" s="5"/>
      <c r="F6" s="5"/>
      <c r="G6" s="5"/>
      <c r="H6" s="25">
        <f t="shared" si="1"/>
        <v>0</v>
      </c>
      <c r="I6" s="5"/>
      <c r="J6" s="5"/>
      <c r="K6" s="25">
        <f t="shared" si="2"/>
        <v>0</v>
      </c>
      <c r="L6" s="7"/>
      <c r="M6" s="7"/>
      <c r="N6" s="25">
        <f t="shared" si="3"/>
        <v>0</v>
      </c>
    </row>
    <row r="7" spans="1:14" ht="28.5" customHeight="1">
      <c r="A7" s="8" t="s">
        <v>15</v>
      </c>
      <c r="B7" s="5"/>
      <c r="C7" s="5"/>
      <c r="D7" s="25">
        <f t="shared" si="0"/>
        <v>0</v>
      </c>
      <c r="E7" s="5"/>
      <c r="F7" s="5"/>
      <c r="G7" s="5"/>
      <c r="H7" s="25">
        <f t="shared" si="1"/>
        <v>0</v>
      </c>
      <c r="I7" s="5"/>
      <c r="J7" s="5"/>
      <c r="K7" s="25">
        <f t="shared" si="2"/>
        <v>0</v>
      </c>
      <c r="L7" s="7"/>
      <c r="M7" s="7"/>
      <c r="N7" s="25">
        <f t="shared" si="3"/>
        <v>0</v>
      </c>
    </row>
    <row r="8" spans="1:14" ht="28.5" customHeight="1">
      <c r="A8" s="8" t="s">
        <v>17</v>
      </c>
      <c r="B8" s="5"/>
      <c r="C8" s="5"/>
      <c r="D8" s="25">
        <f t="shared" si="0"/>
        <v>0</v>
      </c>
      <c r="E8" s="5"/>
      <c r="F8" s="5"/>
      <c r="G8" s="5"/>
      <c r="H8" s="64">
        <f t="shared" si="1"/>
        <v>0</v>
      </c>
      <c r="I8" s="5"/>
      <c r="J8" s="5"/>
      <c r="K8" s="25">
        <f t="shared" si="2"/>
        <v>0</v>
      </c>
      <c r="L8" s="7"/>
      <c r="M8" s="7"/>
      <c r="N8" s="25">
        <f t="shared" si="3"/>
        <v>0</v>
      </c>
    </row>
    <row r="9" spans="1:14" ht="27" customHeight="1">
      <c r="A9" s="8" t="s">
        <v>18</v>
      </c>
      <c r="B9" s="5"/>
      <c r="C9" s="5"/>
      <c r="D9" s="64">
        <f t="shared" si="0"/>
        <v>0</v>
      </c>
      <c r="E9" s="37"/>
      <c r="F9" s="37"/>
      <c r="G9" s="37"/>
      <c r="H9" s="64">
        <f t="shared" si="1"/>
        <v>0</v>
      </c>
      <c r="I9" s="37"/>
      <c r="J9" s="37"/>
      <c r="K9" s="25">
        <f t="shared" si="2"/>
        <v>0</v>
      </c>
      <c r="L9" s="7"/>
      <c r="M9" s="7"/>
      <c r="N9" s="25">
        <f t="shared" si="3"/>
        <v>0</v>
      </c>
    </row>
    <row r="10" spans="1:14" ht="28.5" customHeight="1">
      <c r="A10" s="8" t="s">
        <v>20</v>
      </c>
      <c r="B10" s="5"/>
      <c r="C10" s="5"/>
      <c r="D10" s="64">
        <f>SUM(B10:C10)</f>
        <v>0</v>
      </c>
      <c r="E10" s="5"/>
      <c r="F10" s="5"/>
      <c r="G10" s="5"/>
      <c r="H10" s="64">
        <f t="shared" si="1"/>
        <v>0</v>
      </c>
      <c r="I10" s="5"/>
      <c r="J10" s="5"/>
      <c r="K10" s="25">
        <f t="shared" si="2"/>
        <v>0</v>
      </c>
      <c r="L10" s="7"/>
      <c r="M10" s="7"/>
      <c r="N10" s="25">
        <f t="shared" si="3"/>
        <v>0</v>
      </c>
    </row>
    <row r="11" spans="1:14" ht="28.5" customHeight="1">
      <c r="A11" s="8" t="s">
        <v>37</v>
      </c>
      <c r="B11" s="5"/>
      <c r="C11" s="5"/>
      <c r="D11" s="25">
        <f>SUM(B11:C11)</f>
        <v>0</v>
      </c>
      <c r="E11" s="5"/>
      <c r="F11" s="5"/>
      <c r="G11" s="5"/>
      <c r="H11" s="25">
        <f t="shared" si="1"/>
        <v>0</v>
      </c>
      <c r="I11" s="5"/>
      <c r="J11" s="5"/>
      <c r="K11" s="25">
        <f t="shared" si="2"/>
        <v>0</v>
      </c>
      <c r="L11" s="7"/>
      <c r="M11" s="7"/>
      <c r="N11" s="25">
        <f t="shared" si="3"/>
        <v>0</v>
      </c>
    </row>
    <row r="12" spans="1:14" ht="28.5" customHeight="1">
      <c r="A12" s="8" t="s">
        <v>38</v>
      </c>
      <c r="B12" s="5"/>
      <c r="C12" s="5"/>
      <c r="D12" s="25">
        <f>SUM(B12:C12)</f>
        <v>0</v>
      </c>
      <c r="E12" s="5"/>
      <c r="F12" s="5"/>
      <c r="G12" s="5"/>
      <c r="H12" s="25">
        <f t="shared" si="1"/>
        <v>0</v>
      </c>
      <c r="I12" s="5"/>
      <c r="J12" s="5"/>
      <c r="K12" s="25">
        <f t="shared" si="2"/>
        <v>0</v>
      </c>
      <c r="L12" s="7"/>
      <c r="M12" s="7"/>
      <c r="N12" s="25">
        <f t="shared" si="3"/>
        <v>0</v>
      </c>
    </row>
    <row r="13" spans="1:14" ht="31.5" customHeight="1">
      <c r="A13" s="9" t="s">
        <v>16</v>
      </c>
      <c r="B13" s="10">
        <f>SUM(B4:B12)</f>
        <v>0</v>
      </c>
      <c r="C13" s="10">
        <f>SUM(C4:C12)</f>
        <v>0</v>
      </c>
      <c r="D13" s="25">
        <f>SUM(B13:C13)</f>
        <v>0</v>
      </c>
      <c r="E13" s="11">
        <f>SUM(E4:E12)</f>
        <v>0</v>
      </c>
      <c r="F13" s="11">
        <f>SUM(F4:F12)</f>
        <v>0</v>
      </c>
      <c r="G13" s="11">
        <f>SUM(G4:G12)</f>
        <v>0</v>
      </c>
      <c r="H13" s="25">
        <f t="shared" si="1"/>
        <v>0</v>
      </c>
      <c r="I13" s="10">
        <f>SUM(I4:I12)</f>
        <v>0</v>
      </c>
      <c r="J13" s="10">
        <f>SUM(J4:J12)</f>
        <v>0</v>
      </c>
      <c r="K13" s="25">
        <f>SUM(I13:J13)</f>
        <v>0</v>
      </c>
      <c r="L13" s="11">
        <f>SUM(L4:L12)</f>
        <v>0</v>
      </c>
      <c r="M13" s="11">
        <f>SUM(M4:M12)</f>
        <v>0</v>
      </c>
      <c r="N13" s="25">
        <f t="shared" si="3"/>
        <v>0</v>
      </c>
    </row>
    <row r="14" spans="2:14" ht="15.75">
      <c r="B14" s="16"/>
      <c r="C14" s="16"/>
      <c r="D14" s="26"/>
      <c r="E14" s="16"/>
      <c r="F14" s="16"/>
      <c r="G14" s="16"/>
      <c r="H14" s="26"/>
      <c r="I14" s="16"/>
      <c r="J14" s="16"/>
      <c r="K14" s="26"/>
      <c r="L14" s="16"/>
      <c r="M14" s="16"/>
      <c r="N14" s="29"/>
    </row>
  </sheetData>
  <sheetProtection/>
  <mergeCells count="5">
    <mergeCell ref="N2:N3"/>
    <mergeCell ref="A2:A3"/>
    <mergeCell ref="B2:J2"/>
    <mergeCell ref="K2:K3"/>
    <mergeCell ref="L2:M2"/>
  </mergeCells>
  <printOptions/>
  <pageMargins left="1.61" right="0.75" top="1.1" bottom="1" header="0" footer="0"/>
  <pageSetup horizontalDpi="600" verticalDpi="600" orientation="landscape" paperSize="5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4"/>
  <sheetViews>
    <sheetView zoomScale="75" zoomScaleNormal="75" zoomScalePageLayoutView="0" workbookViewId="0" topLeftCell="A1">
      <selection activeCell="K8" sqref="K8"/>
    </sheetView>
  </sheetViews>
  <sheetFormatPr defaultColWidth="11.421875" defaultRowHeight="12.75"/>
  <cols>
    <col min="1" max="1" width="19.00390625" style="15" customWidth="1"/>
    <col min="2" max="3" width="11.421875" style="15" customWidth="1"/>
    <col min="4" max="4" width="11.421875" style="27" customWidth="1"/>
    <col min="5" max="7" width="11.421875" style="15" customWidth="1"/>
    <col min="8" max="8" width="11.421875" style="27" customWidth="1"/>
    <col min="9" max="10" width="11.421875" style="15" customWidth="1"/>
    <col min="11" max="11" width="11.421875" style="27" customWidth="1"/>
    <col min="12" max="13" width="11.421875" style="15" customWidth="1"/>
    <col min="14" max="14" width="11.421875" style="30" customWidth="1"/>
    <col min="15" max="16384" width="11.421875" style="15" customWidth="1"/>
  </cols>
  <sheetData>
    <row r="2" spans="1:14" ht="19.5" customHeight="1">
      <c r="A2" s="110" t="s">
        <v>0</v>
      </c>
      <c r="B2" s="99" t="s">
        <v>53</v>
      </c>
      <c r="C2" s="99"/>
      <c r="D2" s="99"/>
      <c r="E2" s="99"/>
      <c r="F2" s="99"/>
      <c r="G2" s="99"/>
      <c r="H2" s="99"/>
      <c r="I2" s="99"/>
      <c r="J2" s="99"/>
      <c r="K2" s="112" t="s">
        <v>1</v>
      </c>
      <c r="L2" s="100" t="s">
        <v>2</v>
      </c>
      <c r="M2" s="100"/>
      <c r="N2" s="112" t="s">
        <v>1</v>
      </c>
    </row>
    <row r="3" spans="1:14" ht="19.5" customHeight="1">
      <c r="A3" s="111"/>
      <c r="B3" s="2" t="s">
        <v>3</v>
      </c>
      <c r="C3" s="2" t="s">
        <v>4</v>
      </c>
      <c r="D3" s="24" t="s">
        <v>1</v>
      </c>
      <c r="E3" s="2" t="s">
        <v>5</v>
      </c>
      <c r="F3" s="2" t="s">
        <v>6</v>
      </c>
      <c r="G3" s="3" t="s">
        <v>7</v>
      </c>
      <c r="H3" s="24" t="s">
        <v>1</v>
      </c>
      <c r="I3" s="2" t="s">
        <v>8</v>
      </c>
      <c r="J3" s="2" t="s">
        <v>9</v>
      </c>
      <c r="K3" s="112"/>
      <c r="L3" s="3" t="s">
        <v>10</v>
      </c>
      <c r="M3" s="3" t="s">
        <v>11</v>
      </c>
      <c r="N3" s="112"/>
    </row>
    <row r="4" spans="1:14" ht="27.75" customHeight="1">
      <c r="A4" s="4" t="s">
        <v>12</v>
      </c>
      <c r="B4" s="5"/>
      <c r="C4" s="5"/>
      <c r="D4" s="25">
        <f aca="true" t="shared" si="0" ref="D4:D9">SUM(B4:C4)</f>
        <v>0</v>
      </c>
      <c r="E4" s="5"/>
      <c r="F4" s="5"/>
      <c r="G4" s="5"/>
      <c r="H4" s="25">
        <f aca="true" t="shared" si="1" ref="H4:H12">SUM(E4:G4)</f>
        <v>0</v>
      </c>
      <c r="I4" s="5"/>
      <c r="J4" s="5"/>
      <c r="K4" s="25">
        <f aca="true" t="shared" si="2" ref="K4:K12">SUM(I4:J4)</f>
        <v>0</v>
      </c>
      <c r="L4" s="7"/>
      <c r="M4" s="7"/>
      <c r="N4" s="25">
        <f aca="true" t="shared" si="3" ref="N4:N12">SUM(L4:M4)</f>
        <v>0</v>
      </c>
    </row>
    <row r="5" spans="1:14" ht="27.75" customHeight="1">
      <c r="A5" s="8" t="s">
        <v>13</v>
      </c>
      <c r="B5" s="5"/>
      <c r="C5" s="5"/>
      <c r="D5" s="25">
        <f t="shared" si="0"/>
        <v>0</v>
      </c>
      <c r="E5" s="5"/>
      <c r="F5" s="5"/>
      <c r="G5" s="5"/>
      <c r="H5" s="25">
        <f t="shared" si="1"/>
        <v>0</v>
      </c>
      <c r="I5" s="5"/>
      <c r="J5" s="5"/>
      <c r="K5" s="25">
        <f t="shared" si="2"/>
        <v>0</v>
      </c>
      <c r="L5" s="7"/>
      <c r="M5" s="7"/>
      <c r="N5" s="25">
        <f t="shared" si="3"/>
        <v>0</v>
      </c>
    </row>
    <row r="6" spans="1:14" ht="31.5" customHeight="1">
      <c r="A6" s="8" t="s">
        <v>14</v>
      </c>
      <c r="B6" s="5"/>
      <c r="C6" s="5"/>
      <c r="D6" s="25">
        <f t="shared" si="0"/>
        <v>0</v>
      </c>
      <c r="E6" s="5"/>
      <c r="F6" s="5"/>
      <c r="G6" s="5"/>
      <c r="H6" s="25">
        <f t="shared" si="1"/>
        <v>0</v>
      </c>
      <c r="I6" s="5"/>
      <c r="J6" s="5"/>
      <c r="K6" s="25">
        <f t="shared" si="2"/>
        <v>0</v>
      </c>
      <c r="L6" s="7"/>
      <c r="M6" s="7"/>
      <c r="N6" s="25">
        <f t="shared" si="3"/>
        <v>0</v>
      </c>
    </row>
    <row r="7" spans="1:14" ht="28.5" customHeight="1">
      <c r="A7" s="8" t="s">
        <v>15</v>
      </c>
      <c r="B7" s="5"/>
      <c r="C7" s="5"/>
      <c r="D7" s="25">
        <f t="shared" si="0"/>
        <v>0</v>
      </c>
      <c r="E7" s="5"/>
      <c r="F7" s="5"/>
      <c r="G7" s="5"/>
      <c r="H7" s="25">
        <f t="shared" si="1"/>
        <v>0</v>
      </c>
      <c r="I7" s="5"/>
      <c r="J7" s="5"/>
      <c r="K7" s="25">
        <f t="shared" si="2"/>
        <v>0</v>
      </c>
      <c r="L7" s="7"/>
      <c r="M7" s="7"/>
      <c r="N7" s="25">
        <f t="shared" si="3"/>
        <v>0</v>
      </c>
    </row>
    <row r="8" spans="1:14" ht="28.5" customHeight="1">
      <c r="A8" s="8" t="s">
        <v>17</v>
      </c>
      <c r="B8" s="5"/>
      <c r="C8" s="5"/>
      <c r="D8" s="25">
        <f t="shared" si="0"/>
        <v>0</v>
      </c>
      <c r="E8" s="5"/>
      <c r="F8" s="5"/>
      <c r="G8" s="5"/>
      <c r="H8" s="25">
        <f t="shared" si="1"/>
        <v>0</v>
      </c>
      <c r="I8" s="5"/>
      <c r="J8" s="5"/>
      <c r="K8" s="25">
        <f t="shared" si="2"/>
        <v>0</v>
      </c>
      <c r="L8" s="7"/>
      <c r="M8" s="7"/>
      <c r="N8" s="25">
        <f t="shared" si="3"/>
        <v>0</v>
      </c>
    </row>
    <row r="9" spans="1:14" ht="27" customHeight="1">
      <c r="A9" s="8" t="s">
        <v>18</v>
      </c>
      <c r="B9" s="5"/>
      <c r="C9" s="5"/>
      <c r="D9" s="25">
        <f t="shared" si="0"/>
        <v>0</v>
      </c>
      <c r="E9" s="5"/>
      <c r="F9" s="5"/>
      <c r="G9" s="5"/>
      <c r="H9" s="25">
        <f t="shared" si="1"/>
        <v>0</v>
      </c>
      <c r="I9" s="5"/>
      <c r="J9" s="5"/>
      <c r="K9" s="25">
        <f t="shared" si="2"/>
        <v>0</v>
      </c>
      <c r="L9" s="7"/>
      <c r="M9" s="7"/>
      <c r="N9" s="25">
        <f t="shared" si="3"/>
        <v>0</v>
      </c>
    </row>
    <row r="10" spans="1:14" ht="28.5" customHeight="1">
      <c r="A10" s="8" t="s">
        <v>20</v>
      </c>
      <c r="B10" s="5"/>
      <c r="C10" s="5"/>
      <c r="D10" s="25">
        <f>SUM(B10:C10)</f>
        <v>0</v>
      </c>
      <c r="E10" s="5"/>
      <c r="F10" s="5"/>
      <c r="G10" s="5"/>
      <c r="H10" s="25">
        <f t="shared" si="1"/>
        <v>0</v>
      </c>
      <c r="I10" s="5"/>
      <c r="J10" s="5"/>
      <c r="K10" s="25">
        <f t="shared" si="2"/>
        <v>0</v>
      </c>
      <c r="L10" s="7"/>
      <c r="M10" s="7"/>
      <c r="N10" s="25">
        <f t="shared" si="3"/>
        <v>0</v>
      </c>
    </row>
    <row r="11" spans="1:14" ht="28.5" customHeight="1">
      <c r="A11" s="8" t="s">
        <v>37</v>
      </c>
      <c r="B11" s="5"/>
      <c r="C11" s="5"/>
      <c r="D11" s="25">
        <f>SUM(B11:C11)</f>
        <v>0</v>
      </c>
      <c r="E11" s="5"/>
      <c r="F11" s="5"/>
      <c r="G11" s="5"/>
      <c r="H11" s="25">
        <f t="shared" si="1"/>
        <v>0</v>
      </c>
      <c r="I11" s="5"/>
      <c r="J11" s="5"/>
      <c r="K11" s="25">
        <f t="shared" si="2"/>
        <v>0</v>
      </c>
      <c r="L11" s="7"/>
      <c r="M11" s="7"/>
      <c r="N11" s="25">
        <f t="shared" si="3"/>
        <v>0</v>
      </c>
    </row>
    <row r="12" spans="1:14" ht="28.5" customHeight="1">
      <c r="A12" s="8" t="s">
        <v>38</v>
      </c>
      <c r="B12" s="5"/>
      <c r="C12" s="5"/>
      <c r="D12" s="25">
        <f>SUM(B12:C12)</f>
        <v>0</v>
      </c>
      <c r="E12" s="5"/>
      <c r="F12" s="5"/>
      <c r="G12" s="5"/>
      <c r="H12" s="25">
        <f t="shared" si="1"/>
        <v>0</v>
      </c>
      <c r="I12" s="5"/>
      <c r="J12" s="5"/>
      <c r="K12" s="25">
        <f t="shared" si="2"/>
        <v>0</v>
      </c>
      <c r="L12" s="7"/>
      <c r="M12" s="7"/>
      <c r="N12" s="25">
        <f t="shared" si="3"/>
        <v>0</v>
      </c>
    </row>
    <row r="13" spans="1:14" ht="31.5" customHeight="1">
      <c r="A13" s="9" t="s">
        <v>16</v>
      </c>
      <c r="B13" s="10">
        <f aca="true" t="shared" si="4" ref="B13:N13">SUM(B4:B12)</f>
        <v>0</v>
      </c>
      <c r="C13" s="10">
        <f t="shared" si="4"/>
        <v>0</v>
      </c>
      <c r="D13" s="25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25">
        <f t="shared" si="4"/>
        <v>0</v>
      </c>
      <c r="I13" s="10">
        <f t="shared" si="4"/>
        <v>0</v>
      </c>
      <c r="J13" s="10">
        <f t="shared" si="4"/>
        <v>0</v>
      </c>
      <c r="K13" s="28">
        <f t="shared" si="4"/>
        <v>0</v>
      </c>
      <c r="L13" s="11">
        <f t="shared" si="4"/>
        <v>0</v>
      </c>
      <c r="M13" s="11">
        <f t="shared" si="4"/>
        <v>0</v>
      </c>
      <c r="N13" s="25">
        <f t="shared" si="4"/>
        <v>0</v>
      </c>
    </row>
    <row r="14" spans="2:14" ht="15.75">
      <c r="B14" s="16"/>
      <c r="C14" s="16"/>
      <c r="D14" s="26"/>
      <c r="E14" s="16"/>
      <c r="F14" s="16"/>
      <c r="G14" s="16"/>
      <c r="H14" s="26"/>
      <c r="I14" s="16"/>
      <c r="J14" s="16"/>
      <c r="K14" s="26"/>
      <c r="L14" s="16"/>
      <c r="M14" s="16"/>
      <c r="N14" s="29"/>
    </row>
  </sheetData>
  <sheetProtection/>
  <mergeCells count="5">
    <mergeCell ref="N2:N3"/>
    <mergeCell ref="A2:A3"/>
    <mergeCell ref="B2:J2"/>
    <mergeCell ref="K2:K3"/>
    <mergeCell ref="L2:M2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4"/>
  <sheetViews>
    <sheetView zoomScale="90" zoomScaleNormal="90" zoomScalePageLayoutView="0" workbookViewId="0" topLeftCell="A1">
      <selection activeCell="B3" sqref="B3"/>
    </sheetView>
  </sheetViews>
  <sheetFormatPr defaultColWidth="11.421875" defaultRowHeight="12.75"/>
  <cols>
    <col min="1" max="1" width="19.00390625" style="15" customWidth="1"/>
    <col min="2" max="3" width="11.421875" style="15" customWidth="1"/>
    <col min="4" max="4" width="11.421875" style="27" customWidth="1"/>
    <col min="5" max="7" width="11.421875" style="15" customWidth="1"/>
    <col min="8" max="8" width="11.421875" style="27" customWidth="1"/>
    <col min="9" max="10" width="11.421875" style="15" customWidth="1"/>
    <col min="11" max="11" width="11.421875" style="27" customWidth="1"/>
    <col min="12" max="13" width="11.421875" style="15" customWidth="1"/>
    <col min="14" max="14" width="11.421875" style="30" customWidth="1"/>
    <col min="15" max="16384" width="11.421875" style="15" customWidth="1"/>
  </cols>
  <sheetData>
    <row r="2" spans="1:14" ht="19.5" customHeight="1">
      <c r="A2" s="110" t="s">
        <v>0</v>
      </c>
      <c r="B2" s="99" t="s">
        <v>54</v>
      </c>
      <c r="C2" s="99"/>
      <c r="D2" s="99"/>
      <c r="E2" s="99"/>
      <c r="F2" s="99"/>
      <c r="G2" s="99"/>
      <c r="H2" s="99"/>
      <c r="I2" s="99"/>
      <c r="J2" s="99"/>
      <c r="K2" s="112" t="s">
        <v>1</v>
      </c>
      <c r="L2" s="100" t="s">
        <v>2</v>
      </c>
      <c r="M2" s="100"/>
      <c r="N2" s="112" t="s">
        <v>1</v>
      </c>
    </row>
    <row r="3" spans="1:14" ht="28.5" customHeight="1">
      <c r="A3" s="111"/>
      <c r="B3" s="2" t="s">
        <v>3</v>
      </c>
      <c r="C3" s="3" t="s">
        <v>4</v>
      </c>
      <c r="D3" s="24" t="s">
        <v>1</v>
      </c>
      <c r="E3" s="2" t="s">
        <v>5</v>
      </c>
      <c r="F3" s="2" t="s">
        <v>6</v>
      </c>
      <c r="G3" s="3" t="s">
        <v>7</v>
      </c>
      <c r="H3" s="24" t="s">
        <v>1</v>
      </c>
      <c r="I3" s="2" t="s">
        <v>8</v>
      </c>
      <c r="J3" s="2" t="s">
        <v>9</v>
      </c>
      <c r="K3" s="112"/>
      <c r="L3" s="3" t="s">
        <v>10</v>
      </c>
      <c r="M3" s="3" t="s">
        <v>11</v>
      </c>
      <c r="N3" s="112"/>
    </row>
    <row r="4" spans="1:14" ht="27.75" customHeight="1">
      <c r="A4" s="4" t="s">
        <v>12</v>
      </c>
      <c r="B4" s="5"/>
      <c r="C4" s="5"/>
      <c r="D4" s="25">
        <f aca="true" t="shared" si="0" ref="D4:D9">SUM(B4:C4)</f>
        <v>0</v>
      </c>
      <c r="E4" s="5"/>
      <c r="F4" s="5"/>
      <c r="G4" s="5"/>
      <c r="H4" s="25">
        <f aca="true" t="shared" si="1" ref="H4:H12">SUM(E4:G4)</f>
        <v>0</v>
      </c>
      <c r="I4" s="5"/>
      <c r="J4" s="5"/>
      <c r="K4" s="25">
        <f aca="true" t="shared" si="2" ref="K4:K12">SUM(I4:J4)</f>
        <v>0</v>
      </c>
      <c r="L4" s="7"/>
      <c r="M4" s="7"/>
      <c r="N4" s="25">
        <f aca="true" t="shared" si="3" ref="N4:N12">SUM(L4:M4)</f>
        <v>0</v>
      </c>
    </row>
    <row r="5" spans="1:14" ht="27.75" customHeight="1">
      <c r="A5" s="8" t="s">
        <v>13</v>
      </c>
      <c r="B5" s="5"/>
      <c r="C5" s="5"/>
      <c r="D5" s="25">
        <f t="shared" si="0"/>
        <v>0</v>
      </c>
      <c r="E5" s="5"/>
      <c r="F5" s="5"/>
      <c r="G5" s="5"/>
      <c r="H5" s="25">
        <f t="shared" si="1"/>
        <v>0</v>
      </c>
      <c r="I5" s="5"/>
      <c r="J5" s="5"/>
      <c r="K5" s="25">
        <f t="shared" si="2"/>
        <v>0</v>
      </c>
      <c r="L5" s="7"/>
      <c r="M5" s="7"/>
      <c r="N5" s="25">
        <f t="shared" si="3"/>
        <v>0</v>
      </c>
    </row>
    <row r="6" spans="1:14" ht="31.5" customHeight="1">
      <c r="A6" s="8" t="s">
        <v>14</v>
      </c>
      <c r="B6" s="5"/>
      <c r="C6" s="5"/>
      <c r="D6" s="25">
        <f t="shared" si="0"/>
        <v>0</v>
      </c>
      <c r="E6" s="5"/>
      <c r="F6" s="5"/>
      <c r="G6" s="5"/>
      <c r="H6" s="25">
        <f t="shared" si="1"/>
        <v>0</v>
      </c>
      <c r="I6" s="5"/>
      <c r="J6" s="5"/>
      <c r="K6" s="25">
        <f t="shared" si="2"/>
        <v>0</v>
      </c>
      <c r="L6" s="7"/>
      <c r="M6" s="7"/>
      <c r="N6" s="25">
        <f t="shared" si="3"/>
        <v>0</v>
      </c>
    </row>
    <row r="7" spans="1:14" ht="28.5" customHeight="1">
      <c r="A7" s="8" t="s">
        <v>15</v>
      </c>
      <c r="B7" s="5"/>
      <c r="C7" s="5"/>
      <c r="D7" s="25">
        <f t="shared" si="0"/>
        <v>0</v>
      </c>
      <c r="E7" s="5"/>
      <c r="F7" s="5"/>
      <c r="G7" s="5"/>
      <c r="H7" s="25">
        <f t="shared" si="1"/>
        <v>0</v>
      </c>
      <c r="I7" s="5"/>
      <c r="J7" s="5"/>
      <c r="K7" s="25">
        <f t="shared" si="2"/>
        <v>0</v>
      </c>
      <c r="L7" s="7"/>
      <c r="M7" s="7"/>
      <c r="N7" s="25">
        <f t="shared" si="3"/>
        <v>0</v>
      </c>
    </row>
    <row r="8" spans="1:14" ht="28.5" customHeight="1">
      <c r="A8" s="8" t="s">
        <v>17</v>
      </c>
      <c r="B8" s="5"/>
      <c r="C8" s="5"/>
      <c r="D8" s="25">
        <f t="shared" si="0"/>
        <v>0</v>
      </c>
      <c r="E8" s="5"/>
      <c r="F8" s="5"/>
      <c r="G8" s="5"/>
      <c r="H8" s="25">
        <f t="shared" si="1"/>
        <v>0</v>
      </c>
      <c r="I8" s="5"/>
      <c r="J8" s="5"/>
      <c r="K8" s="25">
        <f>SUM(I8:J8)</f>
        <v>0</v>
      </c>
      <c r="L8" s="7"/>
      <c r="M8" s="7"/>
      <c r="N8" s="25">
        <f t="shared" si="3"/>
        <v>0</v>
      </c>
    </row>
    <row r="9" spans="1:14" ht="27" customHeight="1">
      <c r="A9" s="8" t="s">
        <v>18</v>
      </c>
      <c r="B9" s="5"/>
      <c r="C9" s="5"/>
      <c r="D9" s="25">
        <f t="shared" si="0"/>
        <v>0</v>
      </c>
      <c r="E9" s="5"/>
      <c r="F9" s="5"/>
      <c r="G9" s="5"/>
      <c r="H9" s="25">
        <f t="shared" si="1"/>
        <v>0</v>
      </c>
      <c r="I9" s="5"/>
      <c r="J9" s="5"/>
      <c r="K9" s="25">
        <f>SUM(I9:J9)</f>
        <v>0</v>
      </c>
      <c r="L9" s="7"/>
      <c r="M9" s="7"/>
      <c r="N9" s="25">
        <f t="shared" si="3"/>
        <v>0</v>
      </c>
    </row>
    <row r="10" spans="1:14" ht="28.5" customHeight="1">
      <c r="A10" s="8" t="s">
        <v>20</v>
      </c>
      <c r="B10" s="5"/>
      <c r="C10" s="5"/>
      <c r="D10" s="25">
        <f>SUM(B10:C10)</f>
        <v>0</v>
      </c>
      <c r="E10" s="5"/>
      <c r="F10" s="5"/>
      <c r="G10" s="5"/>
      <c r="H10" s="25">
        <f t="shared" si="1"/>
        <v>0</v>
      </c>
      <c r="I10" s="5"/>
      <c r="J10" s="5"/>
      <c r="K10" s="25">
        <f t="shared" si="2"/>
        <v>0</v>
      </c>
      <c r="L10" s="7"/>
      <c r="M10" s="7"/>
      <c r="N10" s="25">
        <f t="shared" si="3"/>
        <v>0</v>
      </c>
    </row>
    <row r="11" spans="1:14" ht="28.5" customHeight="1">
      <c r="A11" s="70" t="s">
        <v>37</v>
      </c>
      <c r="B11" s="5"/>
      <c r="C11" s="5"/>
      <c r="D11" s="25">
        <f>SUM(B11:C11)</f>
        <v>0</v>
      </c>
      <c r="E11" s="5"/>
      <c r="F11" s="5"/>
      <c r="G11" s="5"/>
      <c r="H11" s="25">
        <f t="shared" si="1"/>
        <v>0</v>
      </c>
      <c r="I11" s="5"/>
      <c r="J11" s="5"/>
      <c r="K11" s="25">
        <f t="shared" si="2"/>
        <v>0</v>
      </c>
      <c r="L11" s="7"/>
      <c r="M11" s="7"/>
      <c r="N11" s="25">
        <f t="shared" si="3"/>
        <v>0</v>
      </c>
    </row>
    <row r="12" spans="1:14" ht="28.5" customHeight="1">
      <c r="A12" s="8" t="s">
        <v>38</v>
      </c>
      <c r="B12" s="5"/>
      <c r="C12" s="5"/>
      <c r="D12" s="25">
        <f>SUM(B12:C12)</f>
        <v>0</v>
      </c>
      <c r="E12" s="5"/>
      <c r="F12" s="5"/>
      <c r="G12" s="5"/>
      <c r="H12" s="25">
        <f t="shared" si="1"/>
        <v>0</v>
      </c>
      <c r="I12" s="5"/>
      <c r="J12" s="5"/>
      <c r="K12" s="25">
        <f t="shared" si="2"/>
        <v>0</v>
      </c>
      <c r="L12" s="7"/>
      <c r="M12" s="7"/>
      <c r="N12" s="25">
        <f t="shared" si="3"/>
        <v>0</v>
      </c>
    </row>
    <row r="13" spans="1:14" ht="31.5" customHeight="1">
      <c r="A13" s="9" t="s">
        <v>16</v>
      </c>
      <c r="B13" s="10">
        <f aca="true" t="shared" si="4" ref="B13:M13">SUM(B4:B10)</f>
        <v>0</v>
      </c>
      <c r="C13" s="10">
        <f t="shared" si="4"/>
        <v>0</v>
      </c>
      <c r="D13" s="25">
        <f>SUM(D4:D12)</f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25">
        <f>SUM(H4:H12)</f>
        <v>0</v>
      </c>
      <c r="I13" s="10">
        <f t="shared" si="4"/>
        <v>0</v>
      </c>
      <c r="J13" s="10">
        <f t="shared" si="4"/>
        <v>0</v>
      </c>
      <c r="K13" s="28">
        <f>SUM(K4:K12)</f>
        <v>0</v>
      </c>
      <c r="L13" s="11">
        <f t="shared" si="4"/>
        <v>0</v>
      </c>
      <c r="M13" s="11">
        <f t="shared" si="4"/>
        <v>0</v>
      </c>
      <c r="N13" s="25">
        <f>SUM(N4:N12)</f>
        <v>0</v>
      </c>
    </row>
    <row r="14" spans="2:14" ht="15.75">
      <c r="B14" s="16"/>
      <c r="C14" s="16"/>
      <c r="D14" s="26"/>
      <c r="E14" s="16"/>
      <c r="F14" s="16"/>
      <c r="G14" s="16"/>
      <c r="H14" s="26"/>
      <c r="I14" s="16"/>
      <c r="J14" s="16"/>
      <c r="K14" s="26"/>
      <c r="L14" s="16"/>
      <c r="M14" s="16"/>
      <c r="N14" s="29"/>
    </row>
  </sheetData>
  <sheetProtection/>
  <mergeCells count="5">
    <mergeCell ref="N2:N3"/>
    <mergeCell ref="A2:A3"/>
    <mergeCell ref="B2:J2"/>
    <mergeCell ref="K2:K3"/>
    <mergeCell ref="L2:M2"/>
  </mergeCells>
  <printOptions/>
  <pageMargins left="0.75" right="0.75" top="1" bottom="1" header="0" footer="0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4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9.00390625" style="15" customWidth="1"/>
    <col min="2" max="3" width="11.421875" style="15" customWidth="1"/>
    <col min="4" max="4" width="11.421875" style="27" customWidth="1"/>
    <col min="5" max="7" width="11.421875" style="15" customWidth="1"/>
    <col min="8" max="8" width="11.421875" style="27" customWidth="1"/>
    <col min="9" max="10" width="11.421875" style="15" customWidth="1"/>
    <col min="11" max="11" width="11.421875" style="27" customWidth="1"/>
    <col min="12" max="13" width="11.421875" style="15" customWidth="1"/>
    <col min="14" max="14" width="11.421875" style="30" customWidth="1"/>
    <col min="15" max="16384" width="11.421875" style="15" customWidth="1"/>
  </cols>
  <sheetData>
    <row r="2" spans="1:14" ht="19.5" customHeight="1">
      <c r="A2" s="110" t="s">
        <v>0</v>
      </c>
      <c r="B2" s="99" t="s">
        <v>55</v>
      </c>
      <c r="C2" s="99"/>
      <c r="D2" s="99"/>
      <c r="E2" s="99"/>
      <c r="F2" s="99"/>
      <c r="G2" s="99"/>
      <c r="H2" s="99"/>
      <c r="I2" s="99"/>
      <c r="J2" s="99"/>
      <c r="K2" s="112" t="s">
        <v>1</v>
      </c>
      <c r="L2" s="100" t="s">
        <v>2</v>
      </c>
      <c r="M2" s="100"/>
      <c r="N2" s="112" t="s">
        <v>1</v>
      </c>
    </row>
    <row r="3" spans="1:14" ht="19.5" customHeight="1">
      <c r="A3" s="111"/>
      <c r="B3" s="2" t="s">
        <v>3</v>
      </c>
      <c r="C3" s="2" t="s">
        <v>4</v>
      </c>
      <c r="D3" s="24" t="s">
        <v>1</v>
      </c>
      <c r="E3" s="2" t="s">
        <v>5</v>
      </c>
      <c r="F3" s="2" t="s">
        <v>6</v>
      </c>
      <c r="G3" s="3" t="s">
        <v>7</v>
      </c>
      <c r="H3" s="24" t="s">
        <v>1</v>
      </c>
      <c r="I3" s="2" t="s">
        <v>8</v>
      </c>
      <c r="J3" s="2" t="s">
        <v>9</v>
      </c>
      <c r="K3" s="112"/>
      <c r="L3" s="3" t="s">
        <v>10</v>
      </c>
      <c r="M3" s="3" t="s">
        <v>11</v>
      </c>
      <c r="N3" s="112"/>
    </row>
    <row r="4" spans="1:14" ht="27.75" customHeight="1">
      <c r="A4" s="4" t="s">
        <v>12</v>
      </c>
      <c r="B4" s="5"/>
      <c r="C4" s="5"/>
      <c r="D4" s="25">
        <f>SUM(B4:C4)</f>
        <v>0</v>
      </c>
      <c r="E4" s="5"/>
      <c r="F4" s="5"/>
      <c r="G4" s="5"/>
      <c r="H4" s="25">
        <f aca="true" t="shared" si="0" ref="H4:H12">SUM(E4:G4)</f>
        <v>0</v>
      </c>
      <c r="I4" s="5"/>
      <c r="J4" s="5"/>
      <c r="K4" s="25">
        <f aca="true" t="shared" si="1" ref="K4:K12">SUM(I4:J4)</f>
        <v>0</v>
      </c>
      <c r="L4" s="7"/>
      <c r="M4" s="7"/>
      <c r="N4" s="25">
        <f aca="true" t="shared" si="2" ref="N4:N12">SUM(L4:M4)</f>
        <v>0</v>
      </c>
    </row>
    <row r="5" spans="1:14" ht="27.75" customHeight="1">
      <c r="A5" s="4" t="s">
        <v>13</v>
      </c>
      <c r="B5" s="5"/>
      <c r="C5" s="5"/>
      <c r="D5" s="25">
        <f aca="true" t="shared" si="3" ref="D5:D12">SUM(B5:C5)</f>
        <v>0</v>
      </c>
      <c r="E5" s="5"/>
      <c r="F5" s="5"/>
      <c r="G5" s="5"/>
      <c r="H5" s="25">
        <f t="shared" si="0"/>
        <v>0</v>
      </c>
      <c r="I5" s="5"/>
      <c r="J5" s="5"/>
      <c r="K5" s="25">
        <f t="shared" si="1"/>
        <v>0</v>
      </c>
      <c r="L5" s="7"/>
      <c r="M5" s="7"/>
      <c r="N5" s="25">
        <f t="shared" si="2"/>
        <v>0</v>
      </c>
    </row>
    <row r="6" spans="1:14" ht="31.5" customHeight="1">
      <c r="A6" s="8" t="s">
        <v>14</v>
      </c>
      <c r="B6" s="5"/>
      <c r="C6" s="5"/>
      <c r="D6" s="25">
        <f t="shared" si="3"/>
        <v>0</v>
      </c>
      <c r="E6" s="5"/>
      <c r="F6" s="5"/>
      <c r="G6" s="5"/>
      <c r="H6" s="25">
        <f t="shared" si="0"/>
        <v>0</v>
      </c>
      <c r="I6" s="5"/>
      <c r="J6" s="5"/>
      <c r="K6" s="25">
        <f t="shared" si="1"/>
        <v>0</v>
      </c>
      <c r="L6" s="7"/>
      <c r="M6" s="7"/>
      <c r="N6" s="25">
        <f t="shared" si="2"/>
        <v>0</v>
      </c>
    </row>
    <row r="7" spans="1:14" ht="28.5" customHeight="1">
      <c r="A7" s="8" t="s">
        <v>15</v>
      </c>
      <c r="B7" s="5"/>
      <c r="C7" s="5"/>
      <c r="D7" s="25">
        <f t="shared" si="3"/>
        <v>0</v>
      </c>
      <c r="E7" s="5"/>
      <c r="F7" s="5"/>
      <c r="G7" s="5"/>
      <c r="H7" s="25">
        <f t="shared" si="0"/>
        <v>0</v>
      </c>
      <c r="I7" s="5"/>
      <c r="J7" s="5"/>
      <c r="K7" s="25">
        <f t="shared" si="1"/>
        <v>0</v>
      </c>
      <c r="L7" s="7"/>
      <c r="M7" s="7"/>
      <c r="N7" s="25">
        <f t="shared" si="2"/>
        <v>0</v>
      </c>
    </row>
    <row r="8" spans="1:14" ht="28.5" customHeight="1">
      <c r="A8" s="8" t="s">
        <v>17</v>
      </c>
      <c r="B8" s="5"/>
      <c r="C8" s="5"/>
      <c r="D8" s="25">
        <f t="shared" si="3"/>
        <v>0</v>
      </c>
      <c r="E8" s="5"/>
      <c r="F8" s="5"/>
      <c r="G8" s="5"/>
      <c r="H8" s="25">
        <f t="shared" si="0"/>
        <v>0</v>
      </c>
      <c r="I8" s="5"/>
      <c r="J8" s="5"/>
      <c r="K8" s="25">
        <f t="shared" si="1"/>
        <v>0</v>
      </c>
      <c r="L8" s="7"/>
      <c r="M8" s="7"/>
      <c r="N8" s="25">
        <f t="shared" si="2"/>
        <v>0</v>
      </c>
    </row>
    <row r="9" spans="1:14" ht="27" customHeight="1">
      <c r="A9" s="8" t="s">
        <v>18</v>
      </c>
      <c r="B9" s="5"/>
      <c r="C9" s="5"/>
      <c r="D9" s="25">
        <f t="shared" si="3"/>
        <v>0</v>
      </c>
      <c r="E9" s="5"/>
      <c r="F9" s="5"/>
      <c r="G9" s="5"/>
      <c r="H9" s="25">
        <f t="shared" si="0"/>
        <v>0</v>
      </c>
      <c r="I9" s="5"/>
      <c r="J9" s="5"/>
      <c r="K9" s="25">
        <f t="shared" si="1"/>
        <v>0</v>
      </c>
      <c r="L9" s="7"/>
      <c r="M9" s="7"/>
      <c r="N9" s="25">
        <f t="shared" si="2"/>
        <v>0</v>
      </c>
    </row>
    <row r="10" spans="1:14" ht="28.5" customHeight="1">
      <c r="A10" s="8" t="s">
        <v>20</v>
      </c>
      <c r="B10" s="5"/>
      <c r="C10" s="5"/>
      <c r="D10" s="25">
        <f>SUM(B10:C10)</f>
        <v>0</v>
      </c>
      <c r="E10" s="5"/>
      <c r="F10" s="5"/>
      <c r="G10" s="5"/>
      <c r="H10" s="25">
        <f t="shared" si="0"/>
        <v>0</v>
      </c>
      <c r="I10" s="5"/>
      <c r="J10" s="5"/>
      <c r="K10" s="25">
        <f t="shared" si="1"/>
        <v>0</v>
      </c>
      <c r="L10" s="7"/>
      <c r="M10" s="7"/>
      <c r="N10" s="25">
        <f t="shared" si="2"/>
        <v>0</v>
      </c>
    </row>
    <row r="11" spans="1:14" ht="28.5" customHeight="1">
      <c r="A11" s="70" t="s">
        <v>37</v>
      </c>
      <c r="B11" s="5"/>
      <c r="C11" s="5"/>
      <c r="D11" s="25">
        <f t="shared" si="3"/>
        <v>0</v>
      </c>
      <c r="E11" s="5"/>
      <c r="F11" s="5"/>
      <c r="G11" s="5"/>
      <c r="H11" s="25">
        <f t="shared" si="0"/>
        <v>0</v>
      </c>
      <c r="I11" s="5"/>
      <c r="J11" s="5"/>
      <c r="K11" s="25">
        <f t="shared" si="1"/>
        <v>0</v>
      </c>
      <c r="L11" s="7"/>
      <c r="M11" s="7"/>
      <c r="N11" s="25">
        <f t="shared" si="2"/>
        <v>0</v>
      </c>
    </row>
    <row r="12" spans="1:14" ht="28.5" customHeight="1">
      <c r="A12" s="8" t="s">
        <v>38</v>
      </c>
      <c r="B12" s="5"/>
      <c r="C12" s="5"/>
      <c r="D12" s="25">
        <f t="shared" si="3"/>
        <v>0</v>
      </c>
      <c r="E12" s="5"/>
      <c r="F12" s="5"/>
      <c r="G12" s="5"/>
      <c r="H12" s="25">
        <f t="shared" si="0"/>
        <v>0</v>
      </c>
      <c r="I12" s="5"/>
      <c r="J12" s="5"/>
      <c r="K12" s="25">
        <f t="shared" si="1"/>
        <v>0</v>
      </c>
      <c r="L12" s="7"/>
      <c r="M12" s="7"/>
      <c r="N12" s="25">
        <f t="shared" si="2"/>
        <v>0</v>
      </c>
    </row>
    <row r="13" spans="1:14" ht="31.5" customHeight="1">
      <c r="A13" s="9" t="s">
        <v>16</v>
      </c>
      <c r="B13" s="10">
        <f>SUM(B4:B12)</f>
        <v>0</v>
      </c>
      <c r="C13" s="10">
        <f>SUM(C4:C12)</f>
        <v>0</v>
      </c>
      <c r="D13" s="25">
        <f aca="true" t="shared" si="4" ref="D13:N13">SUM(D4:D12)</f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25">
        <f t="shared" si="4"/>
        <v>0</v>
      </c>
      <c r="I13" s="10">
        <f t="shared" si="4"/>
        <v>0</v>
      </c>
      <c r="J13" s="10">
        <f t="shared" si="4"/>
        <v>0</v>
      </c>
      <c r="K13" s="28">
        <f t="shared" si="4"/>
        <v>0</v>
      </c>
      <c r="L13" s="11">
        <f t="shared" si="4"/>
        <v>0</v>
      </c>
      <c r="M13" s="11">
        <f t="shared" si="4"/>
        <v>0</v>
      </c>
      <c r="N13" s="25">
        <f t="shared" si="4"/>
        <v>0</v>
      </c>
    </row>
    <row r="14" spans="2:14" ht="15.75">
      <c r="B14" s="16"/>
      <c r="C14" s="16"/>
      <c r="D14" s="26"/>
      <c r="E14" s="16"/>
      <c r="F14" s="16"/>
      <c r="G14" s="16"/>
      <c r="H14" s="26"/>
      <c r="I14" s="16"/>
      <c r="J14" s="16"/>
      <c r="K14" s="26"/>
      <c r="L14" s="16"/>
      <c r="M14" s="16"/>
      <c r="N14" s="29"/>
    </row>
  </sheetData>
  <sheetProtection/>
  <mergeCells count="5">
    <mergeCell ref="N2:N3"/>
    <mergeCell ref="A2:A3"/>
    <mergeCell ref="B2:J2"/>
    <mergeCell ref="K2:K3"/>
    <mergeCell ref="L2:M2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="90" zoomScaleNormal="90" zoomScalePageLayoutView="0" workbookViewId="0" topLeftCell="A1">
      <selection activeCell="K13" sqref="K13"/>
    </sheetView>
  </sheetViews>
  <sheetFormatPr defaultColWidth="11.421875" defaultRowHeight="12.75"/>
  <cols>
    <col min="1" max="1" width="19.421875" style="0" customWidth="1"/>
  </cols>
  <sheetData>
    <row r="2" spans="1:14" ht="19.5" customHeight="1">
      <c r="A2" s="98" t="s">
        <v>0</v>
      </c>
      <c r="B2" s="99" t="s">
        <v>44</v>
      </c>
      <c r="C2" s="99"/>
      <c r="D2" s="99"/>
      <c r="E2" s="99"/>
      <c r="F2" s="99"/>
      <c r="G2" s="99"/>
      <c r="H2" s="99"/>
      <c r="I2" s="99"/>
      <c r="J2" s="99"/>
      <c r="K2" s="97" t="s">
        <v>1</v>
      </c>
      <c r="L2" s="100" t="s">
        <v>2</v>
      </c>
      <c r="M2" s="100"/>
      <c r="N2" s="97" t="s">
        <v>1</v>
      </c>
    </row>
    <row r="3" spans="1:14" ht="19.5" customHeight="1">
      <c r="A3" s="98"/>
      <c r="B3" s="2" t="s">
        <v>3</v>
      </c>
      <c r="C3" s="2" t="s">
        <v>4</v>
      </c>
      <c r="D3" s="2" t="s">
        <v>1</v>
      </c>
      <c r="E3" s="2" t="s">
        <v>5</v>
      </c>
      <c r="F3" s="2" t="s">
        <v>6</v>
      </c>
      <c r="G3" s="3" t="s">
        <v>7</v>
      </c>
      <c r="H3" s="1" t="s">
        <v>1</v>
      </c>
      <c r="I3" s="2" t="s">
        <v>8</v>
      </c>
      <c r="J3" s="2" t="s">
        <v>9</v>
      </c>
      <c r="K3" s="97"/>
      <c r="L3" s="3" t="s">
        <v>10</v>
      </c>
      <c r="M3" s="3" t="s">
        <v>11</v>
      </c>
      <c r="N3" s="97"/>
    </row>
    <row r="4" spans="1:14" ht="19.5" customHeight="1">
      <c r="A4" s="73" t="s">
        <v>12</v>
      </c>
      <c r="B4" s="5">
        <v>8956</v>
      </c>
      <c r="C4" s="5">
        <v>1665</v>
      </c>
      <c r="D4" s="6">
        <f aca="true" t="shared" si="0" ref="D4:D12">SUM(B4:C4)</f>
        <v>10621</v>
      </c>
      <c r="E4" s="5">
        <v>8189</v>
      </c>
      <c r="F4" s="5">
        <v>1507</v>
      </c>
      <c r="G4" s="5">
        <v>925</v>
      </c>
      <c r="H4" s="6">
        <f aca="true" t="shared" si="1" ref="H4:H12">SUM(E4:G4)</f>
        <v>10621</v>
      </c>
      <c r="I4" s="5">
        <v>4894</v>
      </c>
      <c r="J4" s="5">
        <v>5727</v>
      </c>
      <c r="K4" s="6">
        <f aca="true" t="shared" si="2" ref="K4:K12">SUM(I4:J4)</f>
        <v>10621</v>
      </c>
      <c r="L4" s="7">
        <v>5</v>
      </c>
      <c r="M4" s="7">
        <v>1</v>
      </c>
      <c r="N4" s="6">
        <f aca="true" t="shared" si="3" ref="N4:N12">SUM(L4:M4)</f>
        <v>6</v>
      </c>
    </row>
    <row r="5" spans="1:14" s="15" customFormat="1" ht="19.5" customHeight="1">
      <c r="A5" s="8" t="s">
        <v>13</v>
      </c>
      <c r="B5" s="5">
        <v>13212</v>
      </c>
      <c r="C5" s="5">
        <v>2221</v>
      </c>
      <c r="D5" s="6">
        <f t="shared" si="0"/>
        <v>15433</v>
      </c>
      <c r="E5" s="5">
        <v>11541</v>
      </c>
      <c r="F5" s="5">
        <v>2848</v>
      </c>
      <c r="G5" s="5">
        <v>1044</v>
      </c>
      <c r="H5" s="6">
        <f t="shared" si="1"/>
        <v>15433</v>
      </c>
      <c r="I5" s="5">
        <v>7071</v>
      </c>
      <c r="J5" s="5">
        <v>8362</v>
      </c>
      <c r="K5" s="6">
        <f t="shared" si="2"/>
        <v>15433</v>
      </c>
      <c r="L5" s="7">
        <v>0</v>
      </c>
      <c r="M5" s="7">
        <v>0</v>
      </c>
      <c r="N5" s="6">
        <f t="shared" si="3"/>
        <v>0</v>
      </c>
    </row>
    <row r="6" spans="1:14" ht="25.5" customHeight="1">
      <c r="A6" s="8" t="s">
        <v>14</v>
      </c>
      <c r="B6" s="5">
        <v>82935</v>
      </c>
      <c r="C6" s="5">
        <v>29411</v>
      </c>
      <c r="D6" s="6">
        <f t="shared" si="0"/>
        <v>112346</v>
      </c>
      <c r="E6" s="5">
        <v>86840</v>
      </c>
      <c r="F6" s="5">
        <v>12127</v>
      </c>
      <c r="G6" s="5">
        <v>13379</v>
      </c>
      <c r="H6" s="6">
        <f t="shared" si="1"/>
        <v>112346</v>
      </c>
      <c r="I6" s="5">
        <v>60222</v>
      </c>
      <c r="J6" s="5">
        <v>52124</v>
      </c>
      <c r="K6" s="6">
        <f t="shared" si="2"/>
        <v>112346</v>
      </c>
      <c r="L6" s="7">
        <v>8</v>
      </c>
      <c r="M6" s="7">
        <v>0</v>
      </c>
      <c r="N6" s="6">
        <f t="shared" si="3"/>
        <v>8</v>
      </c>
    </row>
    <row r="7" spans="1:14" ht="19.5" customHeight="1">
      <c r="A7" s="8" t="s">
        <v>15</v>
      </c>
      <c r="B7" s="5">
        <v>3748</v>
      </c>
      <c r="C7" s="5">
        <v>618</v>
      </c>
      <c r="D7" s="6">
        <f t="shared" si="0"/>
        <v>4366</v>
      </c>
      <c r="E7" s="5">
        <v>3525</v>
      </c>
      <c r="F7" s="5">
        <v>825</v>
      </c>
      <c r="G7" s="5">
        <v>16</v>
      </c>
      <c r="H7" s="6">
        <f t="shared" si="1"/>
        <v>4366</v>
      </c>
      <c r="I7" s="5">
        <v>2282</v>
      </c>
      <c r="J7" s="5">
        <v>2084</v>
      </c>
      <c r="K7" s="6">
        <f t="shared" si="2"/>
        <v>4366</v>
      </c>
      <c r="L7" s="7">
        <v>0</v>
      </c>
      <c r="M7" s="7">
        <v>0</v>
      </c>
      <c r="N7" s="6">
        <f t="shared" si="3"/>
        <v>0</v>
      </c>
    </row>
    <row r="8" spans="1:14" ht="19.5" customHeight="1">
      <c r="A8" s="8" t="s">
        <v>17</v>
      </c>
      <c r="B8" s="5">
        <v>1088</v>
      </c>
      <c r="C8" s="5">
        <v>249</v>
      </c>
      <c r="D8" s="6">
        <f t="shared" si="0"/>
        <v>1337</v>
      </c>
      <c r="E8" s="5">
        <v>1218</v>
      </c>
      <c r="F8" s="5">
        <v>119</v>
      </c>
      <c r="G8" s="5">
        <v>0</v>
      </c>
      <c r="H8" s="6">
        <f t="shared" si="1"/>
        <v>1337</v>
      </c>
      <c r="I8" s="5">
        <v>778</v>
      </c>
      <c r="J8" s="5">
        <v>559</v>
      </c>
      <c r="K8" s="6">
        <f t="shared" si="2"/>
        <v>1337</v>
      </c>
      <c r="L8" s="7">
        <v>0</v>
      </c>
      <c r="M8" s="7">
        <v>0</v>
      </c>
      <c r="N8" s="6">
        <f t="shared" si="3"/>
        <v>0</v>
      </c>
    </row>
    <row r="9" spans="1:14" ht="22.5" customHeight="1">
      <c r="A9" s="80" t="s">
        <v>19</v>
      </c>
      <c r="B9" s="37">
        <v>347</v>
      </c>
      <c r="C9" s="37">
        <v>83</v>
      </c>
      <c r="D9" s="72">
        <f t="shared" si="0"/>
        <v>430</v>
      </c>
      <c r="E9" s="37">
        <v>374</v>
      </c>
      <c r="F9" s="37">
        <v>33</v>
      </c>
      <c r="G9" s="37">
        <v>23</v>
      </c>
      <c r="H9" s="72">
        <f t="shared" si="1"/>
        <v>430</v>
      </c>
      <c r="I9" s="37">
        <v>198</v>
      </c>
      <c r="J9" s="37">
        <v>232</v>
      </c>
      <c r="K9" s="6">
        <f t="shared" si="2"/>
        <v>430</v>
      </c>
      <c r="L9" s="7">
        <v>0</v>
      </c>
      <c r="M9" s="7">
        <v>0</v>
      </c>
      <c r="N9" s="6">
        <f t="shared" si="3"/>
        <v>0</v>
      </c>
    </row>
    <row r="10" spans="1:14" ht="19.5" customHeight="1">
      <c r="A10" s="80" t="s">
        <v>20</v>
      </c>
      <c r="B10" s="71">
        <v>329</v>
      </c>
      <c r="C10" s="71">
        <v>31</v>
      </c>
      <c r="D10" s="6">
        <f t="shared" si="0"/>
        <v>360</v>
      </c>
      <c r="E10" s="71">
        <v>355</v>
      </c>
      <c r="F10" s="71">
        <v>5</v>
      </c>
      <c r="G10" s="71">
        <v>0</v>
      </c>
      <c r="H10" s="6">
        <f t="shared" si="1"/>
        <v>360</v>
      </c>
      <c r="I10" s="71">
        <v>218</v>
      </c>
      <c r="J10" s="71">
        <v>142</v>
      </c>
      <c r="K10" s="6">
        <v>360</v>
      </c>
      <c r="L10" s="7">
        <v>0</v>
      </c>
      <c r="M10" s="7">
        <v>0</v>
      </c>
      <c r="N10" s="6">
        <f t="shared" si="3"/>
        <v>0</v>
      </c>
    </row>
    <row r="11" spans="1:14" ht="19.5" customHeight="1">
      <c r="A11" s="8" t="s">
        <v>37</v>
      </c>
      <c r="B11" s="5">
        <v>297</v>
      </c>
      <c r="C11" s="5">
        <v>130</v>
      </c>
      <c r="D11" s="6">
        <f t="shared" si="0"/>
        <v>427</v>
      </c>
      <c r="E11" s="5">
        <v>325</v>
      </c>
      <c r="F11" s="5">
        <v>80</v>
      </c>
      <c r="G11" s="5">
        <v>22</v>
      </c>
      <c r="H11" s="6">
        <f t="shared" si="1"/>
        <v>427</v>
      </c>
      <c r="I11" s="5">
        <v>197</v>
      </c>
      <c r="J11" s="5">
        <v>230</v>
      </c>
      <c r="K11" s="6">
        <f t="shared" si="2"/>
        <v>427</v>
      </c>
      <c r="L11" s="7">
        <v>0</v>
      </c>
      <c r="M11" s="7">
        <v>0</v>
      </c>
      <c r="N11" s="6">
        <f t="shared" si="3"/>
        <v>0</v>
      </c>
    </row>
    <row r="12" spans="1:14" ht="19.5" customHeight="1">
      <c r="A12" s="8" t="s">
        <v>38</v>
      </c>
      <c r="B12" s="5">
        <v>274</v>
      </c>
      <c r="C12" s="5">
        <v>103</v>
      </c>
      <c r="D12" s="6">
        <f t="shared" si="0"/>
        <v>377</v>
      </c>
      <c r="E12" s="5">
        <v>313</v>
      </c>
      <c r="F12" s="5">
        <v>62</v>
      </c>
      <c r="G12" s="5">
        <v>2</v>
      </c>
      <c r="H12" s="6">
        <f t="shared" si="1"/>
        <v>377</v>
      </c>
      <c r="I12" s="5">
        <v>212</v>
      </c>
      <c r="J12" s="5">
        <v>165</v>
      </c>
      <c r="K12" s="6">
        <f t="shared" si="2"/>
        <v>377</v>
      </c>
      <c r="L12" s="7">
        <v>3</v>
      </c>
      <c r="M12" s="7">
        <v>0</v>
      </c>
      <c r="N12" s="6">
        <f t="shared" si="3"/>
        <v>3</v>
      </c>
    </row>
    <row r="13" spans="1:14" ht="19.5" customHeight="1">
      <c r="A13" s="8" t="s">
        <v>16</v>
      </c>
      <c r="B13" s="86">
        <f aca="true" t="shared" si="4" ref="B13:N13">SUM(B4:B12)</f>
        <v>111186</v>
      </c>
      <c r="C13" s="86">
        <f t="shared" si="4"/>
        <v>34511</v>
      </c>
      <c r="D13" s="87">
        <f t="shared" si="4"/>
        <v>145697</v>
      </c>
      <c r="E13" s="87">
        <f t="shared" si="4"/>
        <v>112680</v>
      </c>
      <c r="F13" s="87">
        <f t="shared" si="4"/>
        <v>17606</v>
      </c>
      <c r="G13" s="87">
        <f t="shared" si="4"/>
        <v>15411</v>
      </c>
      <c r="H13" s="87">
        <f t="shared" si="4"/>
        <v>145697</v>
      </c>
      <c r="I13" s="86">
        <f t="shared" si="4"/>
        <v>76072</v>
      </c>
      <c r="J13" s="86">
        <f t="shared" si="4"/>
        <v>69625</v>
      </c>
      <c r="K13" s="86">
        <f t="shared" si="4"/>
        <v>145697</v>
      </c>
      <c r="L13" s="87">
        <f t="shared" si="4"/>
        <v>16</v>
      </c>
      <c r="M13" s="87">
        <f t="shared" si="4"/>
        <v>1</v>
      </c>
      <c r="N13" s="87">
        <f t="shared" si="4"/>
        <v>17</v>
      </c>
    </row>
    <row r="14" spans="2:14" ht="12.75">
      <c r="B14" s="13"/>
      <c r="C14" s="13"/>
      <c r="D14" s="14"/>
      <c r="E14" s="13"/>
      <c r="F14" s="13"/>
      <c r="G14" s="13"/>
      <c r="H14" s="14"/>
      <c r="I14" s="13"/>
      <c r="J14" s="13"/>
      <c r="K14" s="14"/>
      <c r="L14" s="13"/>
      <c r="M14" s="13"/>
      <c r="N14" s="14"/>
    </row>
    <row r="15" ht="12.75">
      <c r="D15" s="18"/>
    </row>
  </sheetData>
  <sheetProtection/>
  <mergeCells count="5">
    <mergeCell ref="N2:N3"/>
    <mergeCell ref="A2:A3"/>
    <mergeCell ref="B2:J2"/>
    <mergeCell ref="K2:K3"/>
    <mergeCell ref="L2:M2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"/>
  <sheetViews>
    <sheetView zoomScale="80" zoomScaleNormal="80" zoomScalePageLayoutView="0" workbookViewId="0" topLeftCell="A1">
      <selection activeCell="M15" sqref="M15"/>
    </sheetView>
  </sheetViews>
  <sheetFormatPr defaultColWidth="11.421875" defaultRowHeight="12.75"/>
  <cols>
    <col min="1" max="1" width="19.00390625" style="0" customWidth="1"/>
    <col min="12" max="13" width="11.421875" style="15" customWidth="1"/>
  </cols>
  <sheetData>
    <row r="1" ht="13.5" thickBot="1"/>
    <row r="2" spans="1:14" ht="19.5" customHeight="1">
      <c r="A2" s="101" t="s">
        <v>0</v>
      </c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6" t="s">
        <v>1</v>
      </c>
      <c r="L2" s="107" t="s">
        <v>2</v>
      </c>
      <c r="M2" s="107"/>
      <c r="N2" s="103" t="s">
        <v>1</v>
      </c>
    </row>
    <row r="3" spans="1:14" ht="19.5" customHeight="1">
      <c r="A3" s="102"/>
      <c r="B3" s="2" t="s">
        <v>3</v>
      </c>
      <c r="C3" s="2" t="s">
        <v>4</v>
      </c>
      <c r="D3" s="2" t="s">
        <v>1</v>
      </c>
      <c r="E3" s="2" t="s">
        <v>5</v>
      </c>
      <c r="F3" s="2" t="s">
        <v>6</v>
      </c>
      <c r="G3" s="3" t="s">
        <v>7</v>
      </c>
      <c r="H3" s="1" t="s">
        <v>1</v>
      </c>
      <c r="I3" s="2" t="s">
        <v>8</v>
      </c>
      <c r="J3" s="2" t="s">
        <v>9</v>
      </c>
      <c r="K3" s="97"/>
      <c r="L3" s="3" t="s">
        <v>10</v>
      </c>
      <c r="M3" s="3" t="s">
        <v>11</v>
      </c>
      <c r="N3" s="104"/>
    </row>
    <row r="4" spans="1:14" ht="19.5" customHeight="1">
      <c r="A4" s="53" t="s">
        <v>12</v>
      </c>
      <c r="B4" s="5">
        <v>16651</v>
      </c>
      <c r="C4" s="5">
        <v>1304</v>
      </c>
      <c r="D4" s="74">
        <f aca="true" t="shared" si="0" ref="D4:D10">SUM(B4:C4)</f>
        <v>17955</v>
      </c>
      <c r="E4" s="5">
        <v>14493</v>
      </c>
      <c r="F4" s="77">
        <v>2039</v>
      </c>
      <c r="G4" s="5">
        <v>1423</v>
      </c>
      <c r="H4" s="6">
        <f aca="true" t="shared" si="1" ref="H4:H10">SUM(E4:G4)</f>
        <v>17955</v>
      </c>
      <c r="I4" s="5">
        <v>8355</v>
      </c>
      <c r="J4" s="5">
        <v>9600</v>
      </c>
      <c r="K4" s="6">
        <f aca="true" t="shared" si="2" ref="K4:K10">SUM(I4:J4)</f>
        <v>17955</v>
      </c>
      <c r="L4" s="7">
        <v>3</v>
      </c>
      <c r="M4" s="7">
        <v>1</v>
      </c>
      <c r="N4" s="54">
        <f aca="true" t="shared" si="3" ref="N4:N10">SUM(L4:M4)</f>
        <v>4</v>
      </c>
    </row>
    <row r="5" spans="1:14" s="15" customFormat="1" ht="19.5" customHeight="1">
      <c r="A5" s="55" t="s">
        <v>13</v>
      </c>
      <c r="B5" s="5">
        <v>25766</v>
      </c>
      <c r="C5" s="5">
        <v>3919</v>
      </c>
      <c r="D5" s="74">
        <f t="shared" si="0"/>
        <v>29685</v>
      </c>
      <c r="E5" s="5">
        <v>22293</v>
      </c>
      <c r="F5" s="77">
        <v>5197</v>
      </c>
      <c r="G5" s="5">
        <v>2195</v>
      </c>
      <c r="H5" s="6">
        <f t="shared" si="1"/>
        <v>29685</v>
      </c>
      <c r="I5" s="5">
        <v>14576</v>
      </c>
      <c r="J5" s="5">
        <v>15109</v>
      </c>
      <c r="K5" s="6">
        <f t="shared" si="2"/>
        <v>29685</v>
      </c>
      <c r="L5" s="7">
        <v>16</v>
      </c>
      <c r="M5" s="7">
        <v>0</v>
      </c>
      <c r="N5" s="54">
        <f t="shared" si="3"/>
        <v>16</v>
      </c>
    </row>
    <row r="6" spans="1:14" ht="25.5" customHeight="1">
      <c r="A6" s="55" t="s">
        <v>14</v>
      </c>
      <c r="B6" s="5">
        <v>108444</v>
      </c>
      <c r="C6" s="5">
        <v>34640</v>
      </c>
      <c r="D6" s="74">
        <f t="shared" si="0"/>
        <v>143084</v>
      </c>
      <c r="E6" s="5">
        <v>116431</v>
      </c>
      <c r="F6" s="77">
        <v>10009</v>
      </c>
      <c r="G6" s="5">
        <v>16644</v>
      </c>
      <c r="H6" s="6">
        <f t="shared" si="1"/>
        <v>143084</v>
      </c>
      <c r="I6" s="5">
        <v>72177</v>
      </c>
      <c r="J6" s="5">
        <v>70907</v>
      </c>
      <c r="K6" s="6">
        <f t="shared" si="2"/>
        <v>143084</v>
      </c>
      <c r="L6" s="7">
        <v>2</v>
      </c>
      <c r="M6" s="7">
        <v>1</v>
      </c>
      <c r="N6" s="54">
        <f t="shared" si="3"/>
        <v>3</v>
      </c>
    </row>
    <row r="7" spans="1:14" ht="19.5" customHeight="1">
      <c r="A7" s="55" t="s">
        <v>15</v>
      </c>
      <c r="B7" s="5">
        <v>5802</v>
      </c>
      <c r="C7" s="5">
        <v>559</v>
      </c>
      <c r="D7" s="74">
        <f t="shared" si="0"/>
        <v>6361</v>
      </c>
      <c r="E7" s="5">
        <v>5056</v>
      </c>
      <c r="F7" s="77">
        <v>1269</v>
      </c>
      <c r="G7" s="5">
        <v>36</v>
      </c>
      <c r="H7" s="6">
        <f t="shared" si="1"/>
        <v>6361</v>
      </c>
      <c r="I7" s="5">
        <v>3256</v>
      </c>
      <c r="J7" s="5">
        <v>3105</v>
      </c>
      <c r="K7" s="6">
        <f t="shared" si="2"/>
        <v>6361</v>
      </c>
      <c r="L7" s="7">
        <v>0</v>
      </c>
      <c r="M7" s="7">
        <v>0</v>
      </c>
      <c r="N7" s="54">
        <f t="shared" si="3"/>
        <v>0</v>
      </c>
    </row>
    <row r="8" spans="1:14" ht="19.5" customHeight="1">
      <c r="A8" s="76" t="s">
        <v>17</v>
      </c>
      <c r="B8" s="5">
        <v>1037</v>
      </c>
      <c r="C8" s="5">
        <v>244</v>
      </c>
      <c r="D8" s="74">
        <f t="shared" si="0"/>
        <v>1281</v>
      </c>
      <c r="E8" s="5">
        <v>1157</v>
      </c>
      <c r="F8" s="77">
        <v>124</v>
      </c>
      <c r="G8" s="5">
        <v>0</v>
      </c>
      <c r="H8" s="6">
        <f t="shared" si="1"/>
        <v>1281</v>
      </c>
      <c r="I8" s="5">
        <v>717</v>
      </c>
      <c r="J8" s="5">
        <v>564</v>
      </c>
      <c r="K8" s="6">
        <f t="shared" si="2"/>
        <v>1281</v>
      </c>
      <c r="L8" s="7">
        <v>0</v>
      </c>
      <c r="M8" s="7">
        <v>0</v>
      </c>
      <c r="N8" s="54">
        <f t="shared" si="3"/>
        <v>0</v>
      </c>
    </row>
    <row r="9" spans="1:14" ht="19.5" customHeight="1">
      <c r="A9" s="55" t="s">
        <v>18</v>
      </c>
      <c r="B9" s="5">
        <v>397</v>
      </c>
      <c r="C9" s="5">
        <v>66</v>
      </c>
      <c r="D9" s="6">
        <f t="shared" si="0"/>
        <v>463</v>
      </c>
      <c r="E9" s="5">
        <v>406</v>
      </c>
      <c r="F9" s="77">
        <v>36</v>
      </c>
      <c r="G9" s="5">
        <v>21</v>
      </c>
      <c r="H9" s="6">
        <f t="shared" si="1"/>
        <v>463</v>
      </c>
      <c r="I9" s="5">
        <v>256</v>
      </c>
      <c r="J9" s="5">
        <v>207</v>
      </c>
      <c r="K9" s="6">
        <f t="shared" si="2"/>
        <v>463</v>
      </c>
      <c r="L9" s="7">
        <v>0</v>
      </c>
      <c r="M9" s="7">
        <v>0</v>
      </c>
      <c r="N9" s="54">
        <f t="shared" si="3"/>
        <v>0</v>
      </c>
    </row>
    <row r="10" spans="1:14" ht="19.5" customHeight="1">
      <c r="A10" s="55" t="s">
        <v>20</v>
      </c>
      <c r="B10" s="5">
        <v>1278</v>
      </c>
      <c r="C10" s="5">
        <v>44</v>
      </c>
      <c r="D10" s="6">
        <f t="shared" si="0"/>
        <v>1322</v>
      </c>
      <c r="E10" s="5">
        <v>1320</v>
      </c>
      <c r="F10" s="77">
        <v>2</v>
      </c>
      <c r="G10" s="5">
        <v>0</v>
      </c>
      <c r="H10" s="6">
        <f t="shared" si="1"/>
        <v>1322</v>
      </c>
      <c r="I10" s="5">
        <v>701</v>
      </c>
      <c r="J10" s="5">
        <v>621</v>
      </c>
      <c r="K10" s="6">
        <f t="shared" si="2"/>
        <v>1322</v>
      </c>
      <c r="L10" s="7">
        <v>0</v>
      </c>
      <c r="M10" s="7">
        <v>0</v>
      </c>
      <c r="N10" s="54">
        <f t="shared" si="3"/>
        <v>0</v>
      </c>
    </row>
    <row r="11" spans="1:14" ht="19.5" customHeight="1">
      <c r="A11" s="55" t="s">
        <v>37</v>
      </c>
      <c r="B11" s="37">
        <v>459</v>
      </c>
      <c r="C11" s="37">
        <v>271</v>
      </c>
      <c r="D11" s="6">
        <f>SUM(B11:C11)</f>
        <v>730</v>
      </c>
      <c r="E11" s="37">
        <v>557</v>
      </c>
      <c r="F11" s="78">
        <v>100</v>
      </c>
      <c r="G11" s="37">
        <v>73</v>
      </c>
      <c r="H11" s="6">
        <f>SUM(E11:G11)</f>
        <v>730</v>
      </c>
      <c r="I11" s="37">
        <v>360</v>
      </c>
      <c r="J11" s="37">
        <v>370</v>
      </c>
      <c r="K11" s="6">
        <f>SUM(I11:J11)</f>
        <v>730</v>
      </c>
      <c r="L11" s="7">
        <v>0</v>
      </c>
      <c r="M11" s="7">
        <v>0</v>
      </c>
      <c r="N11" s="54">
        <f>SUM(L11:M11)</f>
        <v>0</v>
      </c>
    </row>
    <row r="12" spans="1:14" ht="19.5" customHeight="1">
      <c r="A12" s="55" t="s">
        <v>38</v>
      </c>
      <c r="B12" s="37">
        <v>441</v>
      </c>
      <c r="C12" s="37">
        <v>57</v>
      </c>
      <c r="D12" s="6">
        <f>SUM(B12:C12)</f>
        <v>498</v>
      </c>
      <c r="E12" s="37">
        <v>424</v>
      </c>
      <c r="F12" s="78">
        <v>63</v>
      </c>
      <c r="G12" s="37">
        <v>11</v>
      </c>
      <c r="H12" s="6">
        <f>SUM(E12:G12)</f>
        <v>498</v>
      </c>
      <c r="I12" s="37">
        <v>250</v>
      </c>
      <c r="J12" s="37">
        <v>248</v>
      </c>
      <c r="K12" s="6">
        <f>SUM(I12:J12)</f>
        <v>498</v>
      </c>
      <c r="L12" s="7">
        <v>0</v>
      </c>
      <c r="M12" s="7">
        <v>1</v>
      </c>
      <c r="N12" s="54">
        <f>SUM(L12:M12)</f>
        <v>1</v>
      </c>
    </row>
    <row r="13" spans="1:14" ht="19.5" customHeight="1" thickBot="1">
      <c r="A13" s="56" t="s">
        <v>16</v>
      </c>
      <c r="B13" s="57">
        <f aca="true" t="shared" si="4" ref="B13:N13">SUM(B4:B12)</f>
        <v>160275</v>
      </c>
      <c r="C13" s="57">
        <f t="shared" si="4"/>
        <v>41104</v>
      </c>
      <c r="D13" s="58">
        <f t="shared" si="4"/>
        <v>201379</v>
      </c>
      <c r="E13" s="59">
        <f t="shared" si="4"/>
        <v>162137</v>
      </c>
      <c r="F13" s="59">
        <f t="shared" si="4"/>
        <v>18839</v>
      </c>
      <c r="G13" s="59">
        <f t="shared" si="4"/>
        <v>20403</v>
      </c>
      <c r="H13" s="58">
        <f t="shared" si="4"/>
        <v>201379</v>
      </c>
      <c r="I13" s="57">
        <f t="shared" si="4"/>
        <v>100648</v>
      </c>
      <c r="J13" s="57">
        <f t="shared" si="4"/>
        <v>100731</v>
      </c>
      <c r="K13" s="51">
        <f t="shared" si="4"/>
        <v>201379</v>
      </c>
      <c r="L13" s="59">
        <f t="shared" si="4"/>
        <v>21</v>
      </c>
      <c r="M13" s="59">
        <f t="shared" si="4"/>
        <v>3</v>
      </c>
      <c r="N13" s="52">
        <f t="shared" si="4"/>
        <v>24</v>
      </c>
    </row>
    <row r="14" spans="2:14" ht="12.75">
      <c r="B14" s="13"/>
      <c r="C14" s="13"/>
      <c r="D14" s="14"/>
      <c r="E14" s="13"/>
      <c r="F14" s="13"/>
      <c r="G14" s="13"/>
      <c r="H14" s="14"/>
      <c r="I14" s="13"/>
      <c r="J14" s="13"/>
      <c r="K14" s="14"/>
      <c r="L14" s="16"/>
      <c r="M14" s="16"/>
      <c r="N14" s="14"/>
    </row>
  </sheetData>
  <sheetProtection/>
  <mergeCells count="5">
    <mergeCell ref="A2:A3"/>
    <mergeCell ref="N2:N3"/>
    <mergeCell ref="B2:J2"/>
    <mergeCell ref="K2:K3"/>
    <mergeCell ref="L2:M2"/>
  </mergeCells>
  <printOptions/>
  <pageMargins left="0.75" right="0.75" top="1" bottom="1" header="0" footer="0"/>
  <pageSetup horizontalDpi="600" verticalDpi="600" orientation="landscape" scale="70" r:id="rId1"/>
  <ignoredErrors>
    <ignoredError sqref="D4:D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N14"/>
  <sheetViews>
    <sheetView zoomScale="75" zoomScaleNormal="75" zoomScalePageLayoutView="0" workbookViewId="0" topLeftCell="A1">
      <selection activeCell="J11" sqref="J11"/>
    </sheetView>
  </sheetViews>
  <sheetFormatPr defaultColWidth="11.421875" defaultRowHeight="12.75"/>
  <cols>
    <col min="1" max="1" width="19.00390625" style="15" customWidth="1"/>
    <col min="2" max="16384" width="11.421875" style="15" customWidth="1"/>
  </cols>
  <sheetData>
    <row r="1" ht="13.5" thickBot="1"/>
    <row r="2" spans="1:14" ht="39.75" customHeight="1">
      <c r="A2" s="108" t="s">
        <v>0</v>
      </c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6" t="s">
        <v>1</v>
      </c>
      <c r="L2" s="107" t="s">
        <v>2</v>
      </c>
      <c r="M2" s="107"/>
      <c r="N2" s="103" t="s">
        <v>1</v>
      </c>
    </row>
    <row r="3" spans="1:14" ht="42.75" customHeight="1">
      <c r="A3" s="109"/>
      <c r="B3" s="2" t="s">
        <v>3</v>
      </c>
      <c r="C3" s="3" t="s">
        <v>4</v>
      </c>
      <c r="D3" s="2" t="s">
        <v>1</v>
      </c>
      <c r="E3" s="2" t="s">
        <v>5</v>
      </c>
      <c r="F3" s="2" t="s">
        <v>6</v>
      </c>
      <c r="G3" s="3" t="s">
        <v>7</v>
      </c>
      <c r="H3" s="1" t="s">
        <v>1</v>
      </c>
      <c r="I3" s="2" t="s">
        <v>8</v>
      </c>
      <c r="J3" s="2" t="s">
        <v>9</v>
      </c>
      <c r="K3" s="97"/>
      <c r="L3" s="3" t="s">
        <v>10</v>
      </c>
      <c r="M3" s="3" t="s">
        <v>11</v>
      </c>
      <c r="N3" s="104"/>
    </row>
    <row r="4" spans="1:14" ht="31.5" customHeight="1">
      <c r="A4" s="60" t="s">
        <v>12</v>
      </c>
      <c r="B4" s="37">
        <v>3316</v>
      </c>
      <c r="C4" s="37">
        <v>903</v>
      </c>
      <c r="D4" s="6">
        <f aca="true" t="shared" si="0" ref="D4:D12">SUM(B4:C4)</f>
        <v>4219</v>
      </c>
      <c r="E4" s="37">
        <v>3334</v>
      </c>
      <c r="F4" s="37">
        <v>327</v>
      </c>
      <c r="G4" s="37">
        <v>558</v>
      </c>
      <c r="H4" s="6">
        <f aca="true" t="shared" si="1" ref="H4:H12">SUM(E4:G4)</f>
        <v>4219</v>
      </c>
      <c r="I4" s="37">
        <v>1928</v>
      </c>
      <c r="J4" s="37">
        <v>2291</v>
      </c>
      <c r="K4" s="6">
        <f aca="true" t="shared" si="2" ref="K4:K12">SUM(I4:J4)</f>
        <v>4219</v>
      </c>
      <c r="L4" s="7">
        <v>1</v>
      </c>
      <c r="M4" s="7">
        <v>0</v>
      </c>
      <c r="N4" s="6">
        <f aca="true" t="shared" si="3" ref="N4:N12">SUM(L4:M4)</f>
        <v>1</v>
      </c>
    </row>
    <row r="5" spans="1:14" ht="35.25" customHeight="1">
      <c r="A5" s="60" t="s">
        <v>13</v>
      </c>
      <c r="B5" s="5">
        <v>5808</v>
      </c>
      <c r="C5" s="5">
        <v>2163</v>
      </c>
      <c r="D5" s="6">
        <f t="shared" si="0"/>
        <v>7971</v>
      </c>
      <c r="E5" s="5">
        <v>6284</v>
      </c>
      <c r="F5" s="5">
        <v>1121</v>
      </c>
      <c r="G5" s="5">
        <v>566</v>
      </c>
      <c r="H5" s="6">
        <f t="shared" si="1"/>
        <v>7971</v>
      </c>
      <c r="I5" s="5">
        <v>3690</v>
      </c>
      <c r="J5" s="5">
        <v>4281</v>
      </c>
      <c r="K5" s="6">
        <f t="shared" si="2"/>
        <v>7971</v>
      </c>
      <c r="L5" s="7">
        <v>0</v>
      </c>
      <c r="M5" s="7">
        <v>0</v>
      </c>
      <c r="N5" s="6">
        <f t="shared" si="3"/>
        <v>0</v>
      </c>
    </row>
    <row r="6" spans="1:14" ht="31.5" customHeight="1">
      <c r="A6" s="61" t="s">
        <v>14</v>
      </c>
      <c r="B6" s="5">
        <v>25319</v>
      </c>
      <c r="C6" s="5">
        <v>10161</v>
      </c>
      <c r="D6" s="6">
        <f t="shared" si="0"/>
        <v>35480</v>
      </c>
      <c r="E6" s="5">
        <v>28417</v>
      </c>
      <c r="F6" s="5">
        <v>1104</v>
      </c>
      <c r="G6" s="5">
        <v>5959</v>
      </c>
      <c r="H6" s="6">
        <f t="shared" si="1"/>
        <v>35480</v>
      </c>
      <c r="I6" s="5">
        <v>17326</v>
      </c>
      <c r="J6" s="5">
        <v>18154</v>
      </c>
      <c r="K6" s="6">
        <f t="shared" si="2"/>
        <v>35480</v>
      </c>
      <c r="L6" s="7">
        <v>4</v>
      </c>
      <c r="M6" s="7">
        <v>0</v>
      </c>
      <c r="N6" s="6">
        <f t="shared" si="3"/>
        <v>4</v>
      </c>
    </row>
    <row r="7" spans="1:14" ht="30.75" customHeight="1">
      <c r="A7" s="61" t="s">
        <v>15</v>
      </c>
      <c r="B7" s="5">
        <v>1298</v>
      </c>
      <c r="C7" s="5">
        <v>355</v>
      </c>
      <c r="D7" s="6">
        <f t="shared" si="0"/>
        <v>1653</v>
      </c>
      <c r="E7" s="5">
        <v>1474</v>
      </c>
      <c r="F7" s="5">
        <v>171</v>
      </c>
      <c r="G7" s="5">
        <v>8</v>
      </c>
      <c r="H7" s="6">
        <f t="shared" si="1"/>
        <v>1653</v>
      </c>
      <c r="I7" s="5">
        <v>872</v>
      </c>
      <c r="J7" s="5">
        <v>781</v>
      </c>
      <c r="K7" s="6">
        <f t="shared" si="2"/>
        <v>1653</v>
      </c>
      <c r="L7" s="7">
        <v>0</v>
      </c>
      <c r="M7" s="7">
        <v>0</v>
      </c>
      <c r="N7" s="6">
        <f t="shared" si="3"/>
        <v>0</v>
      </c>
    </row>
    <row r="8" spans="1:14" ht="30.75" customHeight="1">
      <c r="A8" s="61" t="s">
        <v>17</v>
      </c>
      <c r="B8" s="38">
        <v>389</v>
      </c>
      <c r="C8" s="38">
        <v>184</v>
      </c>
      <c r="D8" s="6">
        <f t="shared" si="0"/>
        <v>573</v>
      </c>
      <c r="E8" s="38">
        <v>535</v>
      </c>
      <c r="F8" s="38">
        <v>38</v>
      </c>
      <c r="G8" s="38">
        <v>0</v>
      </c>
      <c r="H8" s="6">
        <f t="shared" si="1"/>
        <v>573</v>
      </c>
      <c r="I8" s="38">
        <v>323</v>
      </c>
      <c r="J8" s="38">
        <v>250</v>
      </c>
      <c r="K8" s="6">
        <f t="shared" si="2"/>
        <v>573</v>
      </c>
      <c r="L8" s="7">
        <v>0</v>
      </c>
      <c r="M8" s="7">
        <v>0</v>
      </c>
      <c r="N8" s="6">
        <f t="shared" si="3"/>
        <v>0</v>
      </c>
    </row>
    <row r="9" spans="1:14" ht="33.75" customHeight="1">
      <c r="A9" s="61" t="s">
        <v>18</v>
      </c>
      <c r="B9" s="37">
        <v>168</v>
      </c>
      <c r="C9" s="37">
        <v>32</v>
      </c>
      <c r="D9" s="6">
        <f t="shared" si="0"/>
        <v>200</v>
      </c>
      <c r="E9" s="37">
        <v>185</v>
      </c>
      <c r="F9" s="37">
        <v>6</v>
      </c>
      <c r="G9" s="37">
        <v>9</v>
      </c>
      <c r="H9" s="6">
        <f t="shared" si="1"/>
        <v>200</v>
      </c>
      <c r="I9" s="37">
        <v>75</v>
      </c>
      <c r="J9" s="37">
        <v>125</v>
      </c>
      <c r="K9" s="6">
        <f t="shared" si="2"/>
        <v>200</v>
      </c>
      <c r="L9" s="7">
        <v>0</v>
      </c>
      <c r="M9" s="7">
        <v>0</v>
      </c>
      <c r="N9" s="6">
        <f t="shared" si="3"/>
        <v>0</v>
      </c>
    </row>
    <row r="10" spans="1:14" ht="30.75" customHeight="1">
      <c r="A10" s="61" t="s">
        <v>20</v>
      </c>
      <c r="B10" s="38">
        <v>130</v>
      </c>
      <c r="C10" s="38">
        <v>32</v>
      </c>
      <c r="D10" s="6">
        <f t="shared" si="0"/>
        <v>162</v>
      </c>
      <c r="E10" s="5">
        <v>159</v>
      </c>
      <c r="F10" s="5">
        <v>0</v>
      </c>
      <c r="G10" s="5">
        <v>3</v>
      </c>
      <c r="H10" s="6">
        <f t="shared" si="1"/>
        <v>162</v>
      </c>
      <c r="I10" s="38">
        <v>98</v>
      </c>
      <c r="J10" s="38">
        <v>64</v>
      </c>
      <c r="K10" s="6">
        <f t="shared" si="2"/>
        <v>162</v>
      </c>
      <c r="L10" s="7">
        <v>0</v>
      </c>
      <c r="M10" s="7">
        <v>0</v>
      </c>
      <c r="N10" s="6">
        <f t="shared" si="3"/>
        <v>0</v>
      </c>
    </row>
    <row r="11" spans="1:14" ht="30.75" customHeight="1">
      <c r="A11" s="61" t="s">
        <v>37</v>
      </c>
      <c r="B11" s="37">
        <v>355</v>
      </c>
      <c r="C11" s="37">
        <v>129</v>
      </c>
      <c r="D11" s="6">
        <f t="shared" si="0"/>
        <v>484</v>
      </c>
      <c r="E11" s="37">
        <v>209</v>
      </c>
      <c r="F11" s="37">
        <v>7</v>
      </c>
      <c r="G11" s="37">
        <v>268</v>
      </c>
      <c r="H11" s="6">
        <f t="shared" si="1"/>
        <v>484</v>
      </c>
      <c r="I11" s="37">
        <v>194</v>
      </c>
      <c r="J11" s="37">
        <v>290</v>
      </c>
      <c r="K11" s="6">
        <f t="shared" si="2"/>
        <v>484</v>
      </c>
      <c r="L11" s="7">
        <v>0</v>
      </c>
      <c r="M11" s="7">
        <v>0</v>
      </c>
      <c r="N11" s="6">
        <f t="shared" si="3"/>
        <v>0</v>
      </c>
    </row>
    <row r="12" spans="1:14" ht="30.75" customHeight="1">
      <c r="A12" s="61" t="s">
        <v>38</v>
      </c>
      <c r="B12" s="37">
        <v>62</v>
      </c>
      <c r="C12" s="37">
        <v>17</v>
      </c>
      <c r="D12" s="6">
        <f t="shared" si="0"/>
        <v>79</v>
      </c>
      <c r="E12" s="37">
        <v>71</v>
      </c>
      <c r="F12" s="37">
        <v>5</v>
      </c>
      <c r="G12" s="37">
        <v>3</v>
      </c>
      <c r="H12" s="6">
        <f t="shared" si="1"/>
        <v>79</v>
      </c>
      <c r="I12" s="37">
        <v>40</v>
      </c>
      <c r="J12" s="37">
        <v>39</v>
      </c>
      <c r="K12" s="6">
        <f t="shared" si="2"/>
        <v>79</v>
      </c>
      <c r="L12" s="7">
        <v>0</v>
      </c>
      <c r="M12" s="7">
        <v>0</v>
      </c>
      <c r="N12" s="6">
        <f t="shared" si="3"/>
        <v>0</v>
      </c>
    </row>
    <row r="13" spans="1:14" ht="30.75" customHeight="1" thickBot="1">
      <c r="A13" s="62" t="s">
        <v>16</v>
      </c>
      <c r="B13" s="57">
        <f aca="true" t="shared" si="4" ref="B13:N13">SUM(B4:B12)</f>
        <v>36845</v>
      </c>
      <c r="C13" s="57">
        <f t="shared" si="4"/>
        <v>13976</v>
      </c>
      <c r="D13" s="58">
        <f t="shared" si="4"/>
        <v>50821</v>
      </c>
      <c r="E13" s="59">
        <f t="shared" si="4"/>
        <v>40668</v>
      </c>
      <c r="F13" s="59">
        <f t="shared" si="4"/>
        <v>2779</v>
      </c>
      <c r="G13" s="59">
        <f t="shared" si="4"/>
        <v>7374</v>
      </c>
      <c r="H13" s="58">
        <f t="shared" si="4"/>
        <v>50821</v>
      </c>
      <c r="I13" s="57">
        <f t="shared" si="4"/>
        <v>24546</v>
      </c>
      <c r="J13" s="57">
        <f t="shared" si="4"/>
        <v>26275</v>
      </c>
      <c r="K13" s="51">
        <f t="shared" si="4"/>
        <v>50821</v>
      </c>
      <c r="L13" s="59">
        <f t="shared" si="4"/>
        <v>5</v>
      </c>
      <c r="M13" s="59">
        <f t="shared" si="4"/>
        <v>0</v>
      </c>
      <c r="N13" s="52">
        <f t="shared" si="4"/>
        <v>5</v>
      </c>
    </row>
    <row r="14" spans="2:14" ht="12.75">
      <c r="B14" s="16"/>
      <c r="C14" s="16"/>
      <c r="D14" s="17"/>
      <c r="E14" s="16"/>
      <c r="F14" s="16"/>
      <c r="G14" s="16"/>
      <c r="H14" s="17"/>
      <c r="I14" s="16"/>
      <c r="J14" s="16"/>
      <c r="K14" s="17"/>
      <c r="L14" s="16"/>
      <c r="M14" s="16"/>
      <c r="N14" s="17"/>
    </row>
  </sheetData>
  <sheetProtection/>
  <mergeCells count="5">
    <mergeCell ref="N2:N3"/>
    <mergeCell ref="A2:A3"/>
    <mergeCell ref="B2:J2"/>
    <mergeCell ref="K2:K3"/>
    <mergeCell ref="L2:M2"/>
  </mergeCells>
  <printOptions/>
  <pageMargins left="0.53" right="0.75" top="0.42" bottom="1" header="0" footer="0"/>
  <pageSetup horizontalDpi="600" verticalDpi="600" orientation="landscape" paperSize="14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4"/>
  <sheetViews>
    <sheetView zoomScale="70" zoomScaleNormal="70" zoomScalePageLayoutView="0" workbookViewId="0" topLeftCell="A1">
      <selection activeCell="L7" sqref="L7"/>
    </sheetView>
  </sheetViews>
  <sheetFormatPr defaultColWidth="11.421875" defaultRowHeight="12.75"/>
  <cols>
    <col min="1" max="1" width="19.00390625" style="15" customWidth="1"/>
    <col min="2" max="16384" width="11.421875" style="15" customWidth="1"/>
  </cols>
  <sheetData>
    <row r="2" spans="1:14" ht="34.5" customHeight="1">
      <c r="A2" s="98" t="s">
        <v>0</v>
      </c>
      <c r="B2" s="99" t="s">
        <v>47</v>
      </c>
      <c r="C2" s="99"/>
      <c r="D2" s="99"/>
      <c r="E2" s="99"/>
      <c r="F2" s="99"/>
      <c r="G2" s="99"/>
      <c r="H2" s="99"/>
      <c r="I2" s="99"/>
      <c r="J2" s="99"/>
      <c r="K2" s="97" t="s">
        <v>1</v>
      </c>
      <c r="L2" s="100" t="s">
        <v>2</v>
      </c>
      <c r="M2" s="100"/>
      <c r="N2" s="97" t="s">
        <v>1</v>
      </c>
    </row>
    <row r="3" spans="1:14" ht="34.5" customHeight="1">
      <c r="A3" s="98"/>
      <c r="B3" s="2" t="s">
        <v>3</v>
      </c>
      <c r="C3" s="2" t="s">
        <v>4</v>
      </c>
      <c r="D3" s="2" t="s">
        <v>1</v>
      </c>
      <c r="E3" s="2" t="s">
        <v>5</v>
      </c>
      <c r="F3" s="2" t="s">
        <v>6</v>
      </c>
      <c r="G3" s="3" t="s">
        <v>7</v>
      </c>
      <c r="H3" s="1" t="s">
        <v>1</v>
      </c>
      <c r="I3" s="2" t="s">
        <v>8</v>
      </c>
      <c r="J3" s="2" t="s">
        <v>9</v>
      </c>
      <c r="K3" s="97"/>
      <c r="L3" s="3" t="s">
        <v>10</v>
      </c>
      <c r="M3" s="3" t="s">
        <v>11</v>
      </c>
      <c r="N3" s="97"/>
    </row>
    <row r="4" spans="1:14" ht="34.5" customHeight="1">
      <c r="A4" s="4" t="s">
        <v>12</v>
      </c>
      <c r="B4" s="5"/>
      <c r="C4" s="5"/>
      <c r="D4" s="6">
        <f aca="true" t="shared" si="0" ref="D4:D10">SUM(B4:C4)</f>
        <v>0</v>
      </c>
      <c r="E4" s="37"/>
      <c r="F4" s="37"/>
      <c r="G4" s="37"/>
      <c r="H4" s="6">
        <f aca="true" t="shared" si="1" ref="H4:H10">SUM(E4:G4)</f>
        <v>0</v>
      </c>
      <c r="I4" s="37"/>
      <c r="J4" s="37"/>
      <c r="K4" s="6">
        <f aca="true" t="shared" si="2" ref="K4:K10">SUM(I4:J4)</f>
        <v>0</v>
      </c>
      <c r="L4" s="7"/>
      <c r="M4" s="7"/>
      <c r="N4" s="6">
        <f aca="true" t="shared" si="3" ref="N4:N10">SUM(L4:M4)</f>
        <v>0</v>
      </c>
    </row>
    <row r="5" spans="1:14" ht="34.5" customHeight="1">
      <c r="A5" s="8" t="s">
        <v>13</v>
      </c>
      <c r="B5" s="5"/>
      <c r="C5" s="5"/>
      <c r="D5" s="6">
        <f t="shared" si="0"/>
        <v>0</v>
      </c>
      <c r="E5" s="5"/>
      <c r="F5" s="5"/>
      <c r="G5" s="5"/>
      <c r="H5" s="6">
        <f t="shared" si="1"/>
        <v>0</v>
      </c>
      <c r="I5" s="5"/>
      <c r="J5" s="5"/>
      <c r="K5" s="6">
        <f t="shared" si="2"/>
        <v>0</v>
      </c>
      <c r="L5" s="7"/>
      <c r="M5" s="7"/>
      <c r="N5" s="6">
        <f t="shared" si="3"/>
        <v>0</v>
      </c>
    </row>
    <row r="6" spans="1:14" ht="34.5" customHeight="1">
      <c r="A6" s="8" t="s">
        <v>14</v>
      </c>
      <c r="B6" s="5"/>
      <c r="C6" s="5"/>
      <c r="D6" s="6">
        <f t="shared" si="0"/>
        <v>0</v>
      </c>
      <c r="E6" s="5"/>
      <c r="F6" s="5"/>
      <c r="G6" s="5"/>
      <c r="H6" s="6">
        <f t="shared" si="1"/>
        <v>0</v>
      </c>
      <c r="I6" s="5"/>
      <c r="J6" s="5"/>
      <c r="K6" s="6">
        <f t="shared" si="2"/>
        <v>0</v>
      </c>
      <c r="L6" s="7"/>
      <c r="M6" s="7"/>
      <c r="N6" s="6">
        <f t="shared" si="3"/>
        <v>0</v>
      </c>
    </row>
    <row r="7" spans="1:14" ht="34.5" customHeight="1">
      <c r="A7" s="8" t="s">
        <v>15</v>
      </c>
      <c r="B7" s="5"/>
      <c r="C7" s="5"/>
      <c r="D7" s="6">
        <f t="shared" si="0"/>
        <v>0</v>
      </c>
      <c r="E7" s="5"/>
      <c r="F7" s="5"/>
      <c r="G7" s="5"/>
      <c r="H7" s="6">
        <f t="shared" si="1"/>
        <v>0</v>
      </c>
      <c r="I7" s="5"/>
      <c r="J7" s="5"/>
      <c r="K7" s="6">
        <f t="shared" si="2"/>
        <v>0</v>
      </c>
      <c r="L7" s="7"/>
      <c r="M7" s="7"/>
      <c r="N7" s="6">
        <f t="shared" si="3"/>
        <v>0</v>
      </c>
    </row>
    <row r="8" spans="1:14" ht="34.5" customHeight="1">
      <c r="A8" s="8" t="s">
        <v>17</v>
      </c>
      <c r="B8" s="5"/>
      <c r="C8" s="5"/>
      <c r="D8" s="6">
        <f t="shared" si="0"/>
        <v>0</v>
      </c>
      <c r="E8" s="5"/>
      <c r="F8" s="5"/>
      <c r="G8" s="5"/>
      <c r="H8" s="6">
        <f t="shared" si="1"/>
        <v>0</v>
      </c>
      <c r="I8" s="5"/>
      <c r="J8" s="5"/>
      <c r="K8" s="6">
        <f t="shared" si="2"/>
        <v>0</v>
      </c>
      <c r="L8" s="7"/>
      <c r="M8" s="7"/>
      <c r="N8" s="6">
        <f t="shared" si="3"/>
        <v>0</v>
      </c>
    </row>
    <row r="9" spans="1:14" ht="34.5" customHeight="1">
      <c r="A9" s="8" t="s">
        <v>18</v>
      </c>
      <c r="B9" s="37"/>
      <c r="C9" s="37"/>
      <c r="D9" s="6">
        <f t="shared" si="0"/>
        <v>0</v>
      </c>
      <c r="E9" s="37"/>
      <c r="F9" s="37"/>
      <c r="G9" s="37"/>
      <c r="H9" s="6">
        <f t="shared" si="1"/>
        <v>0</v>
      </c>
      <c r="I9" s="37"/>
      <c r="J9" s="37"/>
      <c r="K9" s="6">
        <f t="shared" si="2"/>
        <v>0</v>
      </c>
      <c r="L9" s="7"/>
      <c r="M9" s="7"/>
      <c r="N9" s="6">
        <f t="shared" si="3"/>
        <v>0</v>
      </c>
    </row>
    <row r="10" spans="1:14" ht="34.5" customHeight="1">
      <c r="A10" s="8" t="s">
        <v>20</v>
      </c>
      <c r="B10" s="5"/>
      <c r="C10" s="5"/>
      <c r="D10" s="6">
        <f t="shared" si="0"/>
        <v>0</v>
      </c>
      <c r="E10" s="5"/>
      <c r="F10" s="5"/>
      <c r="G10" s="5"/>
      <c r="H10" s="6">
        <f t="shared" si="1"/>
        <v>0</v>
      </c>
      <c r="I10" s="5"/>
      <c r="J10" s="5"/>
      <c r="K10" s="6">
        <f t="shared" si="2"/>
        <v>0</v>
      </c>
      <c r="L10" s="7"/>
      <c r="M10" s="7"/>
      <c r="N10" s="6">
        <f t="shared" si="3"/>
        <v>0</v>
      </c>
    </row>
    <row r="11" spans="1:14" ht="34.5" customHeight="1">
      <c r="A11" s="8" t="s">
        <v>37</v>
      </c>
      <c r="B11" s="5"/>
      <c r="C11" s="5"/>
      <c r="D11" s="6">
        <f>SUM(B11:C11)</f>
        <v>0</v>
      </c>
      <c r="E11" s="5"/>
      <c r="F11" s="5"/>
      <c r="G11" s="5"/>
      <c r="H11" s="6">
        <f>SUM(E11:G11)</f>
        <v>0</v>
      </c>
      <c r="I11" s="5"/>
      <c r="J11" s="5"/>
      <c r="K11" s="6">
        <f>SUM(I11:J11)</f>
        <v>0</v>
      </c>
      <c r="L11" s="7"/>
      <c r="M11" s="7"/>
      <c r="N11" s="6">
        <f>SUM(L11:M11)</f>
        <v>0</v>
      </c>
    </row>
    <row r="12" spans="1:14" ht="34.5" customHeight="1">
      <c r="A12" s="8" t="s">
        <v>38</v>
      </c>
      <c r="B12" s="5"/>
      <c r="C12" s="5"/>
      <c r="D12" s="6">
        <f>SUM(B12:C12)</f>
        <v>0</v>
      </c>
      <c r="E12" s="5"/>
      <c r="F12" s="5"/>
      <c r="G12" s="5"/>
      <c r="H12" s="6">
        <f>SUM(E12:G12)</f>
        <v>0</v>
      </c>
      <c r="I12" s="5"/>
      <c r="J12" s="5"/>
      <c r="K12" s="6">
        <f>SUM(I12:J12)</f>
        <v>0</v>
      </c>
      <c r="L12" s="7"/>
      <c r="M12" s="7"/>
      <c r="N12" s="6">
        <f>SUM(L12:M12)</f>
        <v>0</v>
      </c>
    </row>
    <row r="13" spans="1:14" ht="34.5" customHeight="1">
      <c r="A13" s="9" t="s">
        <v>16</v>
      </c>
      <c r="B13" s="10">
        <f aca="true" t="shared" si="4" ref="B13:N13">SUM(B4:B12)</f>
        <v>0</v>
      </c>
      <c r="C13" s="10">
        <f t="shared" si="4"/>
        <v>0</v>
      </c>
      <c r="D13" s="6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6">
        <f t="shared" si="4"/>
        <v>0</v>
      </c>
      <c r="I13" s="10">
        <f t="shared" si="4"/>
        <v>0</v>
      </c>
      <c r="J13" s="10">
        <f t="shared" si="4"/>
        <v>0</v>
      </c>
      <c r="K13" s="12">
        <f t="shared" si="4"/>
        <v>0</v>
      </c>
      <c r="L13" s="11">
        <f t="shared" si="4"/>
        <v>0</v>
      </c>
      <c r="M13" s="11">
        <f t="shared" si="4"/>
        <v>0</v>
      </c>
      <c r="N13" s="6">
        <f t="shared" si="4"/>
        <v>0</v>
      </c>
    </row>
    <row r="14" spans="2:14" ht="12.75">
      <c r="B14" s="16"/>
      <c r="C14" s="16"/>
      <c r="D14" s="17"/>
      <c r="E14" s="16"/>
      <c r="F14" s="16"/>
      <c r="G14" s="16"/>
      <c r="H14" s="17"/>
      <c r="I14" s="16"/>
      <c r="J14" s="16"/>
      <c r="K14" s="17"/>
      <c r="L14" s="16"/>
      <c r="M14" s="16"/>
      <c r="N14" s="17"/>
    </row>
  </sheetData>
  <sheetProtection/>
  <mergeCells count="5">
    <mergeCell ref="N2:N3"/>
    <mergeCell ref="A2:A3"/>
    <mergeCell ref="B2:J2"/>
    <mergeCell ref="K2:K3"/>
    <mergeCell ref="L2:M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4"/>
  <sheetViews>
    <sheetView zoomScale="75" zoomScaleNormal="75" zoomScalePageLayoutView="0" workbookViewId="0" topLeftCell="A1">
      <selection activeCell="K7" sqref="K7"/>
    </sheetView>
  </sheetViews>
  <sheetFormatPr defaultColWidth="11.421875" defaultRowHeight="12.75"/>
  <cols>
    <col min="1" max="1" width="19.00390625" style="15" customWidth="1"/>
    <col min="2" max="16384" width="11.421875" style="15" customWidth="1"/>
  </cols>
  <sheetData>
    <row r="2" spans="1:14" ht="19.5" customHeight="1">
      <c r="A2" s="110" t="s">
        <v>0</v>
      </c>
      <c r="B2" s="99" t="s">
        <v>48</v>
      </c>
      <c r="C2" s="99"/>
      <c r="D2" s="99"/>
      <c r="E2" s="99"/>
      <c r="F2" s="99"/>
      <c r="G2" s="99"/>
      <c r="H2" s="99"/>
      <c r="I2" s="99"/>
      <c r="J2" s="99"/>
      <c r="K2" s="97" t="s">
        <v>1</v>
      </c>
      <c r="L2" s="100" t="s">
        <v>2</v>
      </c>
      <c r="M2" s="100"/>
      <c r="N2" s="97" t="s">
        <v>1</v>
      </c>
    </row>
    <row r="3" spans="1:14" ht="19.5" customHeight="1">
      <c r="A3" s="111"/>
      <c r="B3" s="2" t="s">
        <v>3</v>
      </c>
      <c r="C3" s="2" t="s">
        <v>4</v>
      </c>
      <c r="D3" s="2" t="s">
        <v>1</v>
      </c>
      <c r="E3" s="2" t="s">
        <v>5</v>
      </c>
      <c r="F3" s="2" t="s">
        <v>6</v>
      </c>
      <c r="G3" s="3" t="s">
        <v>7</v>
      </c>
      <c r="H3" s="1" t="s">
        <v>1</v>
      </c>
      <c r="I3" s="2" t="s">
        <v>8</v>
      </c>
      <c r="J3" s="2" t="s">
        <v>9</v>
      </c>
      <c r="K3" s="97"/>
      <c r="L3" s="3" t="s">
        <v>10</v>
      </c>
      <c r="M3" s="3" t="s">
        <v>11</v>
      </c>
      <c r="N3" s="97"/>
    </row>
    <row r="4" spans="1:14" ht="27.75" customHeight="1">
      <c r="A4" s="4" t="s">
        <v>12</v>
      </c>
      <c r="B4" s="5"/>
      <c r="C4" s="5"/>
      <c r="D4" s="6">
        <f aca="true" t="shared" si="0" ref="D4:D12">SUM(B4:C4)</f>
        <v>0</v>
      </c>
      <c r="E4" s="5"/>
      <c r="F4" s="5"/>
      <c r="G4" s="5"/>
      <c r="H4" s="6">
        <f aca="true" t="shared" si="1" ref="H4:H10">SUM(E4:G4)</f>
        <v>0</v>
      </c>
      <c r="I4" s="5"/>
      <c r="J4" s="5"/>
      <c r="K4" s="6">
        <f aca="true" t="shared" si="2" ref="K4:K10">SUM(I4:J4)</f>
        <v>0</v>
      </c>
      <c r="L4" s="7"/>
      <c r="M4" s="7"/>
      <c r="N4" s="6">
        <f aca="true" t="shared" si="3" ref="N4:N10">SUM(L4:M4)</f>
        <v>0</v>
      </c>
    </row>
    <row r="5" spans="1:14" ht="30.75" customHeight="1">
      <c r="A5" s="8" t="s">
        <v>13</v>
      </c>
      <c r="B5" s="5"/>
      <c r="C5" s="5"/>
      <c r="D5" s="6">
        <f t="shared" si="0"/>
        <v>0</v>
      </c>
      <c r="E5" s="5"/>
      <c r="F5" s="5"/>
      <c r="G5" s="5"/>
      <c r="H5" s="6">
        <f t="shared" si="1"/>
        <v>0</v>
      </c>
      <c r="I5" s="5"/>
      <c r="J5" s="5"/>
      <c r="K5" s="6">
        <f t="shared" si="2"/>
        <v>0</v>
      </c>
      <c r="L5" s="7"/>
      <c r="M5" s="7"/>
      <c r="N5" s="6">
        <f t="shared" si="3"/>
        <v>0</v>
      </c>
    </row>
    <row r="6" spans="1:14" ht="31.5" customHeight="1">
      <c r="A6" s="8" t="s">
        <v>14</v>
      </c>
      <c r="B6" s="5"/>
      <c r="C6" s="5"/>
      <c r="D6" s="6">
        <f t="shared" si="0"/>
        <v>0</v>
      </c>
      <c r="E6" s="5"/>
      <c r="F6" s="5"/>
      <c r="G6" s="5"/>
      <c r="H6" s="6">
        <f t="shared" si="1"/>
        <v>0</v>
      </c>
      <c r="I6" s="5"/>
      <c r="J6" s="5"/>
      <c r="K6" s="6">
        <f t="shared" si="2"/>
        <v>0</v>
      </c>
      <c r="L6" s="7"/>
      <c r="M6" s="7"/>
      <c r="N6" s="6">
        <f t="shared" si="3"/>
        <v>0</v>
      </c>
    </row>
    <row r="7" spans="1:14" ht="25.5" customHeight="1">
      <c r="A7" s="8" t="s">
        <v>15</v>
      </c>
      <c r="B7" s="5"/>
      <c r="C7" s="5"/>
      <c r="D7" s="6">
        <f t="shared" si="0"/>
        <v>0</v>
      </c>
      <c r="E7" s="5"/>
      <c r="F7" s="5"/>
      <c r="G7" s="5"/>
      <c r="H7" s="6">
        <f t="shared" si="1"/>
        <v>0</v>
      </c>
      <c r="I7" s="5"/>
      <c r="J7" s="5"/>
      <c r="K7" s="6">
        <f t="shared" si="2"/>
        <v>0</v>
      </c>
      <c r="L7" s="7"/>
      <c r="M7" s="7"/>
      <c r="N7" s="6">
        <f t="shared" si="3"/>
        <v>0</v>
      </c>
    </row>
    <row r="8" spans="1:14" ht="28.5" customHeight="1">
      <c r="A8" s="8" t="s">
        <v>17</v>
      </c>
      <c r="B8" s="5"/>
      <c r="C8" s="5"/>
      <c r="D8" s="6">
        <f>SUM(B8:C8)</f>
        <v>0</v>
      </c>
      <c r="E8" s="5"/>
      <c r="F8" s="5"/>
      <c r="G8" s="5"/>
      <c r="H8" s="6">
        <f>SUM(E8:G8)</f>
        <v>0</v>
      </c>
      <c r="I8" s="5"/>
      <c r="J8" s="5"/>
      <c r="K8" s="6">
        <f>SUM(I8:J8)</f>
        <v>0</v>
      </c>
      <c r="L8" s="7"/>
      <c r="M8" s="7"/>
      <c r="N8" s="6">
        <f>SUM(L8:M8)</f>
        <v>0</v>
      </c>
    </row>
    <row r="9" spans="1:14" ht="27.75" customHeight="1">
      <c r="A9" s="8" t="s">
        <v>18</v>
      </c>
      <c r="B9" s="5"/>
      <c r="C9" s="5"/>
      <c r="D9" s="6">
        <f t="shared" si="0"/>
        <v>0</v>
      </c>
      <c r="E9" s="5"/>
      <c r="F9" s="5"/>
      <c r="G9" s="5"/>
      <c r="H9" s="6">
        <f t="shared" si="1"/>
        <v>0</v>
      </c>
      <c r="I9" s="5"/>
      <c r="J9" s="5"/>
      <c r="K9" s="6">
        <f t="shared" si="2"/>
        <v>0</v>
      </c>
      <c r="L9" s="7"/>
      <c r="M9" s="7"/>
      <c r="N9" s="6">
        <f t="shared" si="3"/>
        <v>0</v>
      </c>
    </row>
    <row r="10" spans="1:14" ht="26.25" customHeight="1">
      <c r="A10" s="8" t="s">
        <v>20</v>
      </c>
      <c r="B10" s="5"/>
      <c r="C10" s="5"/>
      <c r="D10" s="6">
        <f t="shared" si="0"/>
        <v>0</v>
      </c>
      <c r="E10" s="5"/>
      <c r="F10" s="5"/>
      <c r="G10" s="5"/>
      <c r="H10" s="6">
        <f t="shared" si="1"/>
        <v>0</v>
      </c>
      <c r="I10" s="5"/>
      <c r="J10" s="5"/>
      <c r="K10" s="6">
        <f t="shared" si="2"/>
        <v>0</v>
      </c>
      <c r="L10" s="7"/>
      <c r="M10" s="7"/>
      <c r="N10" s="6">
        <f t="shared" si="3"/>
        <v>0</v>
      </c>
    </row>
    <row r="11" spans="1:14" ht="27" customHeight="1">
      <c r="A11" s="8" t="s">
        <v>37</v>
      </c>
      <c r="B11" s="5"/>
      <c r="C11" s="5"/>
      <c r="D11" s="6">
        <f t="shared" si="0"/>
        <v>0</v>
      </c>
      <c r="E11" s="5"/>
      <c r="F11" s="5"/>
      <c r="G11" s="5"/>
      <c r="H11" s="6">
        <f>SUM(E11:G11)</f>
        <v>0</v>
      </c>
      <c r="I11" s="5"/>
      <c r="J11" s="5"/>
      <c r="K11" s="6">
        <f>SUM(I11:J11)</f>
        <v>0</v>
      </c>
      <c r="L11" s="7"/>
      <c r="M11" s="7"/>
      <c r="N11" s="6">
        <f>SUM(L11:M11)</f>
        <v>0</v>
      </c>
    </row>
    <row r="12" spans="1:14" ht="27" customHeight="1">
      <c r="A12" s="8" t="s">
        <v>38</v>
      </c>
      <c r="B12" s="5"/>
      <c r="C12" s="5"/>
      <c r="D12" s="6">
        <f t="shared" si="0"/>
        <v>0</v>
      </c>
      <c r="E12" s="5"/>
      <c r="F12" s="5"/>
      <c r="G12" s="5"/>
      <c r="H12" s="6">
        <f>SUM(E12:G12)</f>
        <v>0</v>
      </c>
      <c r="I12" s="5"/>
      <c r="J12" s="5"/>
      <c r="K12" s="6">
        <f>SUM(I12:J12)</f>
        <v>0</v>
      </c>
      <c r="L12" s="7"/>
      <c r="M12" s="7"/>
      <c r="N12" s="6">
        <f>SUM(L12:M12)</f>
        <v>0</v>
      </c>
    </row>
    <row r="13" spans="1:14" ht="39.75" customHeight="1">
      <c r="A13" s="9" t="s">
        <v>16</v>
      </c>
      <c r="B13" s="10">
        <f aca="true" t="shared" si="4" ref="B13:G13">SUM(B4:B12)</f>
        <v>0</v>
      </c>
      <c r="C13" s="10">
        <f t="shared" si="4"/>
        <v>0</v>
      </c>
      <c r="D13" s="6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6">
        <f aca="true" t="shared" si="5" ref="H13:N13">SUM(H4:H12)</f>
        <v>0</v>
      </c>
      <c r="I13" s="10">
        <f t="shared" si="5"/>
        <v>0</v>
      </c>
      <c r="J13" s="10">
        <f t="shared" si="5"/>
        <v>0</v>
      </c>
      <c r="K13" s="12">
        <f t="shared" si="5"/>
        <v>0</v>
      </c>
      <c r="L13" s="11">
        <f t="shared" si="5"/>
        <v>0</v>
      </c>
      <c r="M13" s="11">
        <f t="shared" si="5"/>
        <v>0</v>
      </c>
      <c r="N13" s="6">
        <f t="shared" si="5"/>
        <v>0</v>
      </c>
    </row>
    <row r="14" spans="2:14" ht="12.75">
      <c r="B14" s="16"/>
      <c r="C14" s="16"/>
      <c r="D14" s="17"/>
      <c r="E14" s="16"/>
      <c r="F14" s="16"/>
      <c r="G14" s="16"/>
      <c r="H14" s="17"/>
      <c r="I14" s="16"/>
      <c r="J14" s="16"/>
      <c r="K14" s="17"/>
      <c r="L14" s="16"/>
      <c r="M14" s="16"/>
      <c r="N14" s="17"/>
    </row>
  </sheetData>
  <sheetProtection/>
  <mergeCells count="5">
    <mergeCell ref="N2:N3"/>
    <mergeCell ref="A2:A3"/>
    <mergeCell ref="B2:J2"/>
    <mergeCell ref="K2:K3"/>
    <mergeCell ref="L2:M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4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9.00390625" style="15" customWidth="1"/>
    <col min="2" max="3" width="11.421875" style="15" customWidth="1"/>
    <col min="4" max="4" width="11.421875" style="27" customWidth="1"/>
    <col min="5" max="7" width="11.421875" style="15" customWidth="1"/>
    <col min="8" max="8" width="11.421875" style="27" customWidth="1"/>
    <col min="9" max="10" width="11.421875" style="15" customWidth="1"/>
    <col min="11" max="11" width="11.421875" style="27" customWidth="1"/>
    <col min="12" max="13" width="11.421875" style="15" customWidth="1"/>
    <col min="14" max="14" width="11.421875" style="30" customWidth="1"/>
    <col min="15" max="16384" width="11.421875" style="15" customWidth="1"/>
  </cols>
  <sheetData>
    <row r="2" spans="1:14" ht="19.5" customHeight="1">
      <c r="A2" s="110" t="s">
        <v>0</v>
      </c>
      <c r="B2" s="99" t="s">
        <v>49</v>
      </c>
      <c r="C2" s="99"/>
      <c r="D2" s="99"/>
      <c r="E2" s="99"/>
      <c r="F2" s="99"/>
      <c r="G2" s="99"/>
      <c r="H2" s="99"/>
      <c r="I2" s="99"/>
      <c r="J2" s="99"/>
      <c r="K2" s="112" t="s">
        <v>1</v>
      </c>
      <c r="L2" s="100" t="s">
        <v>2</v>
      </c>
      <c r="M2" s="100"/>
      <c r="N2" s="112" t="s">
        <v>1</v>
      </c>
    </row>
    <row r="3" spans="1:14" ht="19.5" customHeight="1">
      <c r="A3" s="111"/>
      <c r="B3" s="2" t="s">
        <v>3</v>
      </c>
      <c r="C3" s="2" t="s">
        <v>4</v>
      </c>
      <c r="D3" s="24" t="s">
        <v>1</v>
      </c>
      <c r="E3" s="2" t="s">
        <v>5</v>
      </c>
      <c r="F3" s="2" t="s">
        <v>6</v>
      </c>
      <c r="G3" s="3" t="s">
        <v>7</v>
      </c>
      <c r="H3" s="24" t="s">
        <v>1</v>
      </c>
      <c r="I3" s="2" t="s">
        <v>8</v>
      </c>
      <c r="J3" s="2" t="s">
        <v>9</v>
      </c>
      <c r="K3" s="112"/>
      <c r="L3" s="3" t="s">
        <v>10</v>
      </c>
      <c r="M3" s="3" t="s">
        <v>11</v>
      </c>
      <c r="N3" s="112"/>
    </row>
    <row r="4" spans="1:14" ht="27.75" customHeight="1">
      <c r="A4" s="4" t="s">
        <v>12</v>
      </c>
      <c r="B4" s="38"/>
      <c r="C4" s="38"/>
      <c r="D4" s="25">
        <f aca="true" t="shared" si="0" ref="D4:D13">SUM(B4:C4)</f>
        <v>0</v>
      </c>
      <c r="E4" s="38"/>
      <c r="F4" s="38"/>
      <c r="G4" s="38"/>
      <c r="H4" s="25">
        <f aca="true" t="shared" si="1" ref="H4:H11">SUM(E4:G4)</f>
        <v>0</v>
      </c>
      <c r="I4" s="38"/>
      <c r="J4" s="38"/>
      <c r="K4" s="25">
        <f aca="true" t="shared" si="2" ref="K4:K11">SUM(I4:J4)</f>
        <v>0</v>
      </c>
      <c r="L4" s="7"/>
      <c r="M4" s="7"/>
      <c r="N4" s="25">
        <f aca="true" t="shared" si="3" ref="N4:N11">SUM(L4:M4)</f>
        <v>0</v>
      </c>
    </row>
    <row r="5" spans="1:14" ht="27.75" customHeight="1">
      <c r="A5" s="8" t="s">
        <v>13</v>
      </c>
      <c r="B5" s="5"/>
      <c r="C5" s="5"/>
      <c r="D5" s="25">
        <f t="shared" si="0"/>
        <v>0</v>
      </c>
      <c r="E5" s="5"/>
      <c r="F5" s="5"/>
      <c r="G5" s="5"/>
      <c r="H5" s="25">
        <f t="shared" si="1"/>
        <v>0</v>
      </c>
      <c r="I5" s="5"/>
      <c r="J5" s="5"/>
      <c r="K5" s="25">
        <f t="shared" si="2"/>
        <v>0</v>
      </c>
      <c r="L5" s="7"/>
      <c r="M5" s="7"/>
      <c r="N5" s="25">
        <f t="shared" si="3"/>
        <v>0</v>
      </c>
    </row>
    <row r="6" spans="1:14" ht="31.5" customHeight="1">
      <c r="A6" s="8" t="s">
        <v>14</v>
      </c>
      <c r="B6" s="5"/>
      <c r="C6" s="5"/>
      <c r="D6" s="25">
        <f t="shared" si="0"/>
        <v>0</v>
      </c>
      <c r="E6" s="5"/>
      <c r="F6" s="5"/>
      <c r="G6" s="5"/>
      <c r="H6" s="25">
        <f t="shared" si="1"/>
        <v>0</v>
      </c>
      <c r="I6" s="5"/>
      <c r="J6" s="5"/>
      <c r="K6" s="25">
        <f t="shared" si="2"/>
        <v>0</v>
      </c>
      <c r="L6" s="7"/>
      <c r="M6" s="7"/>
      <c r="N6" s="25">
        <f t="shared" si="3"/>
        <v>0</v>
      </c>
    </row>
    <row r="7" spans="1:14" ht="28.5" customHeight="1">
      <c r="A7" s="8" t="s">
        <v>15</v>
      </c>
      <c r="B7" s="5"/>
      <c r="C7" s="5"/>
      <c r="D7" s="25">
        <f t="shared" si="0"/>
        <v>0</v>
      </c>
      <c r="E7" s="5"/>
      <c r="F7" s="5"/>
      <c r="G7" s="5"/>
      <c r="H7" s="25">
        <f t="shared" si="1"/>
        <v>0</v>
      </c>
      <c r="I7" s="5"/>
      <c r="J7" s="5"/>
      <c r="K7" s="25">
        <f t="shared" si="2"/>
        <v>0</v>
      </c>
      <c r="L7" s="7"/>
      <c r="M7" s="7"/>
      <c r="N7" s="25">
        <f t="shared" si="3"/>
        <v>0</v>
      </c>
    </row>
    <row r="8" spans="1:14" ht="28.5" customHeight="1">
      <c r="A8" s="8" t="s">
        <v>17</v>
      </c>
      <c r="B8" s="5"/>
      <c r="C8" s="5"/>
      <c r="D8" s="25">
        <f t="shared" si="0"/>
        <v>0</v>
      </c>
      <c r="E8" s="5"/>
      <c r="F8" s="5"/>
      <c r="G8" s="5"/>
      <c r="H8" s="25">
        <f t="shared" si="1"/>
        <v>0</v>
      </c>
      <c r="I8" s="5"/>
      <c r="J8" s="5"/>
      <c r="K8" s="25">
        <f t="shared" si="2"/>
        <v>0</v>
      </c>
      <c r="L8" s="7"/>
      <c r="M8" s="7"/>
      <c r="N8" s="25">
        <f t="shared" si="3"/>
        <v>0</v>
      </c>
    </row>
    <row r="9" spans="1:14" ht="27" customHeight="1">
      <c r="A9" s="8" t="s">
        <v>18</v>
      </c>
      <c r="B9" s="5"/>
      <c r="C9" s="5"/>
      <c r="D9" s="25">
        <f t="shared" si="0"/>
        <v>0</v>
      </c>
      <c r="E9" s="5"/>
      <c r="F9" s="5"/>
      <c r="G9" s="5"/>
      <c r="H9" s="25">
        <f t="shared" si="1"/>
        <v>0</v>
      </c>
      <c r="I9" s="5"/>
      <c r="J9" s="5"/>
      <c r="K9" s="25">
        <f t="shared" si="2"/>
        <v>0</v>
      </c>
      <c r="L9" s="7"/>
      <c r="M9" s="7"/>
      <c r="N9" s="25">
        <f t="shared" si="3"/>
        <v>0</v>
      </c>
    </row>
    <row r="10" spans="1:14" ht="28.5" customHeight="1">
      <c r="A10" s="75" t="s">
        <v>20</v>
      </c>
      <c r="B10" s="5"/>
      <c r="C10" s="5"/>
      <c r="D10" s="25">
        <f t="shared" si="0"/>
        <v>0</v>
      </c>
      <c r="E10" s="5"/>
      <c r="F10" s="5"/>
      <c r="G10" s="5"/>
      <c r="H10" s="25">
        <f t="shared" si="1"/>
        <v>0</v>
      </c>
      <c r="I10" s="5"/>
      <c r="J10" s="5"/>
      <c r="K10" s="25">
        <f t="shared" si="2"/>
        <v>0</v>
      </c>
      <c r="L10" s="7"/>
      <c r="M10" s="7"/>
      <c r="N10" s="25">
        <f t="shared" si="3"/>
        <v>0</v>
      </c>
    </row>
    <row r="11" spans="1:14" ht="28.5" customHeight="1">
      <c r="A11" s="8" t="s">
        <v>37</v>
      </c>
      <c r="B11" s="5"/>
      <c r="C11" s="5"/>
      <c r="D11" s="25">
        <f t="shared" si="0"/>
        <v>0</v>
      </c>
      <c r="E11" s="5"/>
      <c r="F11" s="5"/>
      <c r="G11" s="5"/>
      <c r="H11" s="25">
        <f t="shared" si="1"/>
        <v>0</v>
      </c>
      <c r="I11" s="5"/>
      <c r="J11" s="5"/>
      <c r="K11" s="25">
        <f t="shared" si="2"/>
        <v>0</v>
      </c>
      <c r="L11" s="7"/>
      <c r="M11" s="7"/>
      <c r="N11" s="25">
        <f t="shared" si="3"/>
        <v>0</v>
      </c>
    </row>
    <row r="12" spans="1:14" ht="28.5" customHeight="1">
      <c r="A12" s="8" t="s">
        <v>38</v>
      </c>
      <c r="B12" s="5"/>
      <c r="C12" s="5"/>
      <c r="D12" s="25">
        <f t="shared" si="0"/>
        <v>0</v>
      </c>
      <c r="E12" s="5"/>
      <c r="F12" s="5"/>
      <c r="G12" s="5"/>
      <c r="H12" s="25">
        <f>SUM(E12:G12)</f>
        <v>0</v>
      </c>
      <c r="I12" s="5"/>
      <c r="J12" s="5"/>
      <c r="K12" s="25">
        <f>SUM(I12:J12)</f>
        <v>0</v>
      </c>
      <c r="L12" s="7"/>
      <c r="M12" s="7"/>
      <c r="N12" s="25">
        <f>SUM(L12:M12)</f>
        <v>0</v>
      </c>
    </row>
    <row r="13" spans="1:14" ht="31.5" customHeight="1">
      <c r="A13" s="9" t="s">
        <v>16</v>
      </c>
      <c r="B13" s="10">
        <f>SUM(B4:B12)</f>
        <v>0</v>
      </c>
      <c r="C13" s="10">
        <f>SUM(C4:C12)</f>
        <v>0</v>
      </c>
      <c r="D13" s="25">
        <f t="shared" si="0"/>
        <v>0</v>
      </c>
      <c r="E13" s="11">
        <f aca="true" t="shared" si="4" ref="E13:N13">SUM(E4:E12)</f>
        <v>0</v>
      </c>
      <c r="F13" s="11">
        <f t="shared" si="4"/>
        <v>0</v>
      </c>
      <c r="G13" s="11">
        <f t="shared" si="4"/>
        <v>0</v>
      </c>
      <c r="H13" s="25">
        <f t="shared" si="4"/>
        <v>0</v>
      </c>
      <c r="I13" s="10">
        <f t="shared" si="4"/>
        <v>0</v>
      </c>
      <c r="J13" s="10">
        <f t="shared" si="4"/>
        <v>0</v>
      </c>
      <c r="K13" s="28">
        <f t="shared" si="4"/>
        <v>0</v>
      </c>
      <c r="L13" s="11">
        <f t="shared" si="4"/>
        <v>0</v>
      </c>
      <c r="M13" s="11">
        <f t="shared" si="4"/>
        <v>0</v>
      </c>
      <c r="N13" s="25">
        <f t="shared" si="4"/>
        <v>0</v>
      </c>
    </row>
    <row r="14" spans="2:14" ht="15.75">
      <c r="B14" s="16"/>
      <c r="C14" s="16"/>
      <c r="D14" s="26"/>
      <c r="E14" s="16"/>
      <c r="F14" s="16"/>
      <c r="G14" s="16"/>
      <c r="H14" s="26"/>
      <c r="I14" s="16"/>
      <c r="J14" s="16"/>
      <c r="K14" s="26"/>
      <c r="L14" s="16"/>
      <c r="M14" s="16"/>
      <c r="N14" s="29"/>
    </row>
  </sheetData>
  <sheetProtection/>
  <mergeCells count="5">
    <mergeCell ref="N2:N3"/>
    <mergeCell ref="A2:A3"/>
    <mergeCell ref="B2:J2"/>
    <mergeCell ref="K2:K3"/>
    <mergeCell ref="L2:M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4"/>
  <sheetViews>
    <sheetView zoomScale="70" zoomScaleNormal="70" zoomScalePageLayoutView="0" workbookViewId="0" topLeftCell="A1">
      <selection activeCell="H7" sqref="H7"/>
    </sheetView>
  </sheetViews>
  <sheetFormatPr defaultColWidth="11.421875" defaultRowHeight="12.75"/>
  <cols>
    <col min="1" max="1" width="19.00390625" style="15" customWidth="1"/>
    <col min="2" max="3" width="11.421875" style="15" customWidth="1"/>
    <col min="4" max="4" width="11.421875" style="27" customWidth="1"/>
    <col min="5" max="7" width="11.421875" style="15" customWidth="1"/>
    <col min="8" max="8" width="11.421875" style="27" customWidth="1"/>
    <col min="9" max="10" width="11.421875" style="15" customWidth="1"/>
    <col min="11" max="11" width="11.421875" style="27" customWidth="1"/>
    <col min="12" max="13" width="11.421875" style="15" customWidth="1"/>
    <col min="14" max="14" width="11.7109375" style="30" bestFit="1" customWidth="1"/>
    <col min="15" max="16384" width="11.421875" style="15" customWidth="1"/>
  </cols>
  <sheetData>
    <row r="2" spans="1:14" ht="19.5" customHeight="1">
      <c r="A2" s="110" t="s">
        <v>0</v>
      </c>
      <c r="B2" s="113" t="s">
        <v>50</v>
      </c>
      <c r="C2" s="114"/>
      <c r="D2" s="114"/>
      <c r="E2" s="114"/>
      <c r="F2" s="114"/>
      <c r="G2" s="114"/>
      <c r="H2" s="114"/>
      <c r="I2" s="114"/>
      <c r="J2" s="115"/>
      <c r="K2" s="112" t="s">
        <v>1</v>
      </c>
      <c r="L2" s="100" t="s">
        <v>2</v>
      </c>
      <c r="M2" s="100"/>
      <c r="N2" s="112" t="s">
        <v>1</v>
      </c>
    </row>
    <row r="3" spans="1:14" ht="19.5" customHeight="1">
      <c r="A3" s="111"/>
      <c r="B3" s="2" t="s">
        <v>3</v>
      </c>
      <c r="C3" s="2" t="s">
        <v>4</v>
      </c>
      <c r="D3" s="24" t="s">
        <v>1</v>
      </c>
      <c r="E3" s="2" t="s">
        <v>5</v>
      </c>
      <c r="F3" s="2" t="s">
        <v>6</v>
      </c>
      <c r="G3" s="3" t="s">
        <v>7</v>
      </c>
      <c r="H3" s="24" t="s">
        <v>1</v>
      </c>
      <c r="I3" s="2" t="s">
        <v>8</v>
      </c>
      <c r="J3" s="2" t="s">
        <v>9</v>
      </c>
      <c r="K3" s="112"/>
      <c r="L3" s="3" t="s">
        <v>10</v>
      </c>
      <c r="M3" s="3" t="s">
        <v>11</v>
      </c>
      <c r="N3" s="112"/>
    </row>
    <row r="4" spans="1:14" ht="27.75" customHeight="1">
      <c r="A4" s="4" t="s">
        <v>12</v>
      </c>
      <c r="B4" s="5"/>
      <c r="C4" s="5"/>
      <c r="D4" s="25">
        <f aca="true" t="shared" si="0" ref="D4:D9">SUM(B4:C4)</f>
        <v>0</v>
      </c>
      <c r="E4" s="5"/>
      <c r="F4" s="5"/>
      <c r="G4" s="5"/>
      <c r="H4" s="25">
        <f aca="true" t="shared" si="1" ref="H4:H12">SUM(E4:G4)</f>
        <v>0</v>
      </c>
      <c r="I4" s="5"/>
      <c r="J4" s="5"/>
      <c r="K4" s="25">
        <f aca="true" t="shared" si="2" ref="K4:K12">SUM(I4:J4)</f>
        <v>0</v>
      </c>
      <c r="L4" s="7"/>
      <c r="M4" s="7"/>
      <c r="N4" s="25">
        <f aca="true" t="shared" si="3" ref="N4:N12">SUM(L4:M4)</f>
        <v>0</v>
      </c>
    </row>
    <row r="5" spans="1:14" ht="27.75" customHeight="1">
      <c r="A5" s="8" t="s">
        <v>13</v>
      </c>
      <c r="B5" s="5"/>
      <c r="C5" s="5"/>
      <c r="D5" s="25">
        <f t="shared" si="0"/>
        <v>0</v>
      </c>
      <c r="E5" s="5"/>
      <c r="F5" s="5"/>
      <c r="G5" s="5"/>
      <c r="H5" s="25">
        <f t="shared" si="1"/>
        <v>0</v>
      </c>
      <c r="I5" s="5"/>
      <c r="J5" s="5"/>
      <c r="K5" s="25">
        <f t="shared" si="2"/>
        <v>0</v>
      </c>
      <c r="L5" s="7"/>
      <c r="M5" s="7"/>
      <c r="N5" s="25">
        <f t="shared" si="3"/>
        <v>0</v>
      </c>
    </row>
    <row r="6" spans="1:14" ht="31.5" customHeight="1">
      <c r="A6" s="8" t="s">
        <v>14</v>
      </c>
      <c r="B6" s="5"/>
      <c r="C6" s="5"/>
      <c r="D6" s="25">
        <f t="shared" si="0"/>
        <v>0</v>
      </c>
      <c r="E6" s="5"/>
      <c r="F6" s="5"/>
      <c r="G6" s="5"/>
      <c r="H6" s="25">
        <f t="shared" si="1"/>
        <v>0</v>
      </c>
      <c r="I6" s="5"/>
      <c r="J6" s="5"/>
      <c r="K6" s="25">
        <f t="shared" si="2"/>
        <v>0</v>
      </c>
      <c r="L6" s="7"/>
      <c r="M6" s="7"/>
      <c r="N6" s="25">
        <f t="shared" si="3"/>
        <v>0</v>
      </c>
    </row>
    <row r="7" spans="1:14" ht="28.5" customHeight="1">
      <c r="A7" s="8" t="s">
        <v>15</v>
      </c>
      <c r="B7" s="5"/>
      <c r="C7" s="5"/>
      <c r="D7" s="25">
        <f t="shared" si="0"/>
        <v>0</v>
      </c>
      <c r="E7" s="5"/>
      <c r="F7" s="5"/>
      <c r="G7" s="5"/>
      <c r="H7" s="25">
        <f t="shared" si="1"/>
        <v>0</v>
      </c>
      <c r="I7" s="5"/>
      <c r="J7" s="5"/>
      <c r="K7" s="25">
        <f t="shared" si="2"/>
        <v>0</v>
      </c>
      <c r="L7" s="7"/>
      <c r="M7" s="7"/>
      <c r="N7" s="25">
        <f t="shared" si="3"/>
        <v>0</v>
      </c>
    </row>
    <row r="8" spans="1:14" ht="28.5" customHeight="1">
      <c r="A8" s="8" t="s">
        <v>17</v>
      </c>
      <c r="B8" s="5"/>
      <c r="C8" s="5"/>
      <c r="D8" s="25">
        <f t="shared" si="0"/>
        <v>0</v>
      </c>
      <c r="E8" s="5"/>
      <c r="F8" s="5"/>
      <c r="G8" s="5"/>
      <c r="H8" s="25">
        <f t="shared" si="1"/>
        <v>0</v>
      </c>
      <c r="I8" s="5"/>
      <c r="J8" s="5"/>
      <c r="K8" s="25">
        <f t="shared" si="2"/>
        <v>0</v>
      </c>
      <c r="L8" s="7"/>
      <c r="M8" s="7"/>
      <c r="N8" s="25">
        <f t="shared" si="3"/>
        <v>0</v>
      </c>
    </row>
    <row r="9" spans="1:14" ht="27" customHeight="1">
      <c r="A9" s="8" t="s">
        <v>18</v>
      </c>
      <c r="B9" s="5"/>
      <c r="C9" s="5"/>
      <c r="D9" s="25">
        <f t="shared" si="0"/>
        <v>0</v>
      </c>
      <c r="E9" s="5"/>
      <c r="F9" s="5"/>
      <c r="G9" s="5"/>
      <c r="H9" s="25">
        <f t="shared" si="1"/>
        <v>0</v>
      </c>
      <c r="I9" s="5"/>
      <c r="J9" s="5"/>
      <c r="K9" s="25">
        <f t="shared" si="2"/>
        <v>0</v>
      </c>
      <c r="L9" s="7"/>
      <c r="M9" s="7"/>
      <c r="N9" s="25">
        <f t="shared" si="3"/>
        <v>0</v>
      </c>
    </row>
    <row r="10" spans="1:14" ht="27" customHeight="1">
      <c r="A10" s="8" t="s">
        <v>37</v>
      </c>
      <c r="B10" s="5"/>
      <c r="C10" s="5"/>
      <c r="D10" s="25">
        <f>SUM(B10:C10)</f>
        <v>0</v>
      </c>
      <c r="E10" s="5"/>
      <c r="F10" s="5"/>
      <c r="G10" s="5"/>
      <c r="H10" s="25">
        <f t="shared" si="1"/>
        <v>0</v>
      </c>
      <c r="I10" s="5"/>
      <c r="J10" s="5"/>
      <c r="K10" s="25">
        <f t="shared" si="2"/>
        <v>0</v>
      </c>
      <c r="L10" s="7"/>
      <c r="M10" s="7"/>
      <c r="N10" s="25">
        <f t="shared" si="3"/>
        <v>0</v>
      </c>
    </row>
    <row r="11" spans="1:14" ht="28.5" customHeight="1">
      <c r="A11" s="8" t="s">
        <v>20</v>
      </c>
      <c r="B11" s="5"/>
      <c r="C11" s="5"/>
      <c r="D11" s="25">
        <f>SUM(B11:C11)</f>
        <v>0</v>
      </c>
      <c r="E11" s="5"/>
      <c r="F11" s="5"/>
      <c r="G11" s="5"/>
      <c r="H11" s="25">
        <f t="shared" si="1"/>
        <v>0</v>
      </c>
      <c r="I11" s="5"/>
      <c r="J11" s="5"/>
      <c r="K11" s="25">
        <f>SUM(I11:J11)</f>
        <v>0</v>
      </c>
      <c r="L11" s="7"/>
      <c r="M11" s="7"/>
      <c r="N11" s="25">
        <f t="shared" si="3"/>
        <v>0</v>
      </c>
    </row>
    <row r="12" spans="1:14" ht="28.5" customHeight="1">
      <c r="A12" s="8" t="s">
        <v>38</v>
      </c>
      <c r="B12" s="5"/>
      <c r="C12" s="5"/>
      <c r="D12" s="25">
        <f>SUM(B12:C12)</f>
        <v>0</v>
      </c>
      <c r="E12" s="5"/>
      <c r="F12" s="5"/>
      <c r="G12" s="5"/>
      <c r="H12" s="25">
        <f t="shared" si="1"/>
        <v>0</v>
      </c>
      <c r="I12" s="5"/>
      <c r="J12" s="5"/>
      <c r="K12" s="25">
        <f t="shared" si="2"/>
        <v>0</v>
      </c>
      <c r="L12" s="7">
        <v>0</v>
      </c>
      <c r="M12" s="7">
        <v>0</v>
      </c>
      <c r="N12" s="25">
        <f t="shared" si="3"/>
        <v>0</v>
      </c>
    </row>
    <row r="13" spans="1:14" ht="31.5" customHeight="1">
      <c r="A13" s="9" t="s">
        <v>16</v>
      </c>
      <c r="B13" s="10">
        <f aca="true" t="shared" si="4" ref="B13:M13">SUM(B4:B12)</f>
        <v>0</v>
      </c>
      <c r="C13" s="10">
        <f t="shared" si="4"/>
        <v>0</v>
      </c>
      <c r="D13" s="25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25">
        <f t="shared" si="4"/>
        <v>0</v>
      </c>
      <c r="I13" s="10">
        <f t="shared" si="4"/>
        <v>0</v>
      </c>
      <c r="J13" s="10">
        <f t="shared" si="4"/>
        <v>0</v>
      </c>
      <c r="K13" s="28">
        <f t="shared" si="4"/>
        <v>0</v>
      </c>
      <c r="L13" s="11">
        <f t="shared" si="4"/>
        <v>0</v>
      </c>
      <c r="M13" s="11">
        <f t="shared" si="4"/>
        <v>0</v>
      </c>
      <c r="N13" s="25">
        <f>(L13+M13)</f>
        <v>0</v>
      </c>
    </row>
    <row r="14" spans="2:14" ht="15.75">
      <c r="B14" s="16"/>
      <c r="C14" s="16"/>
      <c r="D14" s="26"/>
      <c r="E14" s="16"/>
      <c r="F14" s="16"/>
      <c r="G14" s="16"/>
      <c r="H14" s="26"/>
      <c r="I14" s="16"/>
      <c r="J14" s="16"/>
      <c r="K14" s="26"/>
      <c r="L14" s="16"/>
      <c r="M14" s="16"/>
      <c r="N14" s="29"/>
    </row>
  </sheetData>
  <sheetProtection/>
  <mergeCells count="5">
    <mergeCell ref="N2:N3"/>
    <mergeCell ref="A2:A3"/>
    <mergeCell ref="B2:J2"/>
    <mergeCell ref="K2:K3"/>
    <mergeCell ref="L2:M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4"/>
  <sheetViews>
    <sheetView zoomScale="75" zoomScaleNormal="75" zoomScalePageLayoutView="0" workbookViewId="0" topLeftCell="A1">
      <selection activeCell="L8" sqref="L8"/>
    </sheetView>
  </sheetViews>
  <sheetFormatPr defaultColWidth="11.421875" defaultRowHeight="12.75"/>
  <cols>
    <col min="1" max="1" width="19.00390625" style="15" customWidth="1"/>
    <col min="2" max="3" width="11.421875" style="15" customWidth="1"/>
    <col min="4" max="4" width="11.421875" style="27" customWidth="1"/>
    <col min="5" max="7" width="11.421875" style="15" customWidth="1"/>
    <col min="8" max="8" width="11.421875" style="27" customWidth="1"/>
    <col min="9" max="10" width="11.421875" style="15" customWidth="1"/>
    <col min="11" max="11" width="11.421875" style="27" customWidth="1"/>
    <col min="12" max="13" width="11.421875" style="15" customWidth="1"/>
    <col min="14" max="14" width="11.421875" style="30" customWidth="1"/>
    <col min="15" max="16384" width="11.421875" style="15" customWidth="1"/>
  </cols>
  <sheetData>
    <row r="2" spans="1:14" ht="19.5" customHeight="1">
      <c r="A2" s="110" t="s">
        <v>0</v>
      </c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112" t="s">
        <v>1</v>
      </c>
      <c r="L2" s="100" t="s">
        <v>2</v>
      </c>
      <c r="M2" s="100"/>
      <c r="N2" s="112" t="s">
        <v>1</v>
      </c>
    </row>
    <row r="3" spans="1:14" ht="19.5" customHeight="1">
      <c r="A3" s="111"/>
      <c r="B3" s="2" t="s">
        <v>3</v>
      </c>
      <c r="C3" s="2" t="s">
        <v>4</v>
      </c>
      <c r="D3" s="24" t="s">
        <v>1</v>
      </c>
      <c r="E3" s="2" t="s">
        <v>5</v>
      </c>
      <c r="F3" s="2" t="s">
        <v>6</v>
      </c>
      <c r="G3" s="3" t="s">
        <v>7</v>
      </c>
      <c r="H3" s="24" t="s">
        <v>1</v>
      </c>
      <c r="I3" s="2" t="s">
        <v>8</v>
      </c>
      <c r="J3" s="2" t="s">
        <v>9</v>
      </c>
      <c r="K3" s="112"/>
      <c r="L3" s="3" t="s">
        <v>10</v>
      </c>
      <c r="M3" s="3" t="s">
        <v>11</v>
      </c>
      <c r="N3" s="112"/>
    </row>
    <row r="4" spans="1:14" ht="27.75" customHeight="1">
      <c r="A4" s="4" t="s">
        <v>12</v>
      </c>
      <c r="B4" s="5"/>
      <c r="C4" s="5"/>
      <c r="D4" s="25">
        <f aca="true" t="shared" si="0" ref="D4:D10">SUM(B4:C4)</f>
        <v>0</v>
      </c>
      <c r="E4" s="5"/>
      <c r="F4" s="5"/>
      <c r="G4" s="5"/>
      <c r="H4" s="25">
        <f aca="true" t="shared" si="1" ref="H4:H12">SUM(E4:G4)</f>
        <v>0</v>
      </c>
      <c r="I4" s="5"/>
      <c r="J4" s="5"/>
      <c r="K4" s="25">
        <f aca="true" t="shared" si="2" ref="K4:K12">SUM(I4:J4)</f>
        <v>0</v>
      </c>
      <c r="L4" s="7"/>
      <c r="M4" s="7"/>
      <c r="N4" s="25">
        <f aca="true" t="shared" si="3" ref="N4:N12">SUM(L4:M4)</f>
        <v>0</v>
      </c>
    </row>
    <row r="5" spans="1:14" ht="27.75" customHeight="1">
      <c r="A5" s="80" t="s">
        <v>13</v>
      </c>
      <c r="B5" s="5"/>
      <c r="C5" s="5"/>
      <c r="D5" s="25">
        <f t="shared" si="0"/>
        <v>0</v>
      </c>
      <c r="E5" s="5"/>
      <c r="F5" s="5"/>
      <c r="G5" s="5"/>
      <c r="H5" s="25">
        <f t="shared" si="1"/>
        <v>0</v>
      </c>
      <c r="I5" s="5"/>
      <c r="J5" s="5"/>
      <c r="K5" s="25">
        <f t="shared" si="2"/>
        <v>0</v>
      </c>
      <c r="L5" s="7"/>
      <c r="M5" s="7"/>
      <c r="N5" s="25">
        <f t="shared" si="3"/>
        <v>0</v>
      </c>
    </row>
    <row r="6" spans="1:14" ht="31.5" customHeight="1">
      <c r="A6" s="8" t="s">
        <v>14</v>
      </c>
      <c r="B6" s="5"/>
      <c r="C6" s="5"/>
      <c r="D6" s="25">
        <f t="shared" si="0"/>
        <v>0</v>
      </c>
      <c r="E6" s="5"/>
      <c r="F6" s="5"/>
      <c r="G6" s="5"/>
      <c r="H6" s="25">
        <f t="shared" si="1"/>
        <v>0</v>
      </c>
      <c r="I6" s="5"/>
      <c r="J6" s="5"/>
      <c r="K6" s="25">
        <f t="shared" si="2"/>
        <v>0</v>
      </c>
      <c r="L6" s="7"/>
      <c r="M6" s="7"/>
      <c r="N6" s="25">
        <f t="shared" si="3"/>
        <v>0</v>
      </c>
    </row>
    <row r="7" spans="1:14" ht="28.5" customHeight="1">
      <c r="A7" s="80" t="s">
        <v>15</v>
      </c>
      <c r="B7" s="5"/>
      <c r="C7" s="5"/>
      <c r="D7" s="25">
        <f t="shared" si="0"/>
        <v>0</v>
      </c>
      <c r="E7" s="5"/>
      <c r="F7" s="5"/>
      <c r="G7" s="5"/>
      <c r="H7" s="25">
        <f t="shared" si="1"/>
        <v>0</v>
      </c>
      <c r="I7" s="5"/>
      <c r="J7" s="5"/>
      <c r="K7" s="25">
        <f t="shared" si="2"/>
        <v>0</v>
      </c>
      <c r="L7" s="7"/>
      <c r="M7" s="7"/>
      <c r="N7" s="25">
        <f t="shared" si="3"/>
        <v>0</v>
      </c>
    </row>
    <row r="8" spans="1:14" ht="28.5" customHeight="1">
      <c r="A8" s="80" t="s">
        <v>17</v>
      </c>
      <c r="B8" s="5"/>
      <c r="C8" s="5"/>
      <c r="D8" s="25">
        <f t="shared" si="0"/>
        <v>0</v>
      </c>
      <c r="E8" s="5"/>
      <c r="F8" s="5"/>
      <c r="G8" s="5"/>
      <c r="H8" s="25">
        <f>SUM(E8:G8)</f>
        <v>0</v>
      </c>
      <c r="I8" s="5"/>
      <c r="J8" s="5"/>
      <c r="K8" s="25">
        <f t="shared" si="2"/>
        <v>0</v>
      </c>
      <c r="L8" s="7"/>
      <c r="M8" s="7"/>
      <c r="N8" s="25">
        <f t="shared" si="3"/>
        <v>0</v>
      </c>
    </row>
    <row r="9" spans="1:14" ht="27" customHeight="1">
      <c r="A9" s="8" t="s">
        <v>18</v>
      </c>
      <c r="B9" s="5"/>
      <c r="C9" s="5"/>
      <c r="D9" s="25">
        <f t="shared" si="0"/>
        <v>0</v>
      </c>
      <c r="E9" s="5"/>
      <c r="F9" s="5"/>
      <c r="G9" s="5"/>
      <c r="H9" s="25">
        <f t="shared" si="1"/>
        <v>0</v>
      </c>
      <c r="I9" s="5"/>
      <c r="J9" s="5"/>
      <c r="K9" s="25">
        <f t="shared" si="2"/>
        <v>0</v>
      </c>
      <c r="L9" s="7"/>
      <c r="M9" s="7"/>
      <c r="N9" s="25">
        <f t="shared" si="3"/>
        <v>0</v>
      </c>
    </row>
    <row r="10" spans="1:14" ht="28.5" customHeight="1">
      <c r="A10" s="8" t="s">
        <v>20</v>
      </c>
      <c r="B10" s="5"/>
      <c r="C10" s="5"/>
      <c r="D10" s="25">
        <f t="shared" si="0"/>
        <v>0</v>
      </c>
      <c r="E10" s="5"/>
      <c r="F10" s="5"/>
      <c r="G10" s="5"/>
      <c r="H10" s="25">
        <f t="shared" si="1"/>
        <v>0</v>
      </c>
      <c r="I10" s="5"/>
      <c r="J10" s="5"/>
      <c r="K10" s="25">
        <f t="shared" si="2"/>
        <v>0</v>
      </c>
      <c r="L10" s="7"/>
      <c r="M10" s="7"/>
      <c r="N10" s="25">
        <f t="shared" si="3"/>
        <v>0</v>
      </c>
    </row>
    <row r="11" spans="1:14" ht="28.5" customHeight="1">
      <c r="A11" s="80" t="s">
        <v>37</v>
      </c>
      <c r="B11" s="5"/>
      <c r="C11" s="5"/>
      <c r="D11" s="25">
        <f>SUM(B11:C11)</f>
        <v>0</v>
      </c>
      <c r="E11" s="5"/>
      <c r="F11" s="5"/>
      <c r="G11" s="5"/>
      <c r="H11" s="25">
        <f t="shared" si="1"/>
        <v>0</v>
      </c>
      <c r="I11" s="5"/>
      <c r="J11" s="5"/>
      <c r="K11" s="25">
        <f t="shared" si="2"/>
        <v>0</v>
      </c>
      <c r="L11" s="7"/>
      <c r="M11" s="7"/>
      <c r="N11" s="25">
        <f t="shared" si="3"/>
        <v>0</v>
      </c>
    </row>
    <row r="12" spans="1:14" ht="28.5" customHeight="1">
      <c r="A12" s="8" t="s">
        <v>38</v>
      </c>
      <c r="B12" s="5"/>
      <c r="C12" s="5"/>
      <c r="D12" s="25">
        <f>SUM(B12:C12)</f>
        <v>0</v>
      </c>
      <c r="E12" s="5"/>
      <c r="F12" s="5"/>
      <c r="G12" s="5"/>
      <c r="H12" s="25">
        <f t="shared" si="1"/>
        <v>0</v>
      </c>
      <c r="I12" s="5"/>
      <c r="J12" s="5"/>
      <c r="K12" s="25">
        <f t="shared" si="2"/>
        <v>0</v>
      </c>
      <c r="L12" s="7"/>
      <c r="M12" s="7"/>
      <c r="N12" s="25">
        <f t="shared" si="3"/>
        <v>0</v>
      </c>
    </row>
    <row r="13" spans="1:14" ht="31.5" customHeight="1">
      <c r="A13" s="9" t="s">
        <v>16</v>
      </c>
      <c r="B13" s="10">
        <f aca="true" t="shared" si="4" ref="B13:N13">SUM(B4:B12)</f>
        <v>0</v>
      </c>
      <c r="C13" s="10">
        <f t="shared" si="4"/>
        <v>0</v>
      </c>
      <c r="D13" s="25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25">
        <f t="shared" si="4"/>
        <v>0</v>
      </c>
      <c r="I13" s="10">
        <f t="shared" si="4"/>
        <v>0</v>
      </c>
      <c r="J13" s="10">
        <f t="shared" si="4"/>
        <v>0</v>
      </c>
      <c r="K13" s="28">
        <f t="shared" si="4"/>
        <v>0</v>
      </c>
      <c r="L13" s="11">
        <f t="shared" si="4"/>
        <v>0</v>
      </c>
      <c r="M13" s="11">
        <f t="shared" si="4"/>
        <v>0</v>
      </c>
      <c r="N13" s="25">
        <f t="shared" si="4"/>
        <v>0</v>
      </c>
    </row>
    <row r="14" spans="2:14" ht="15.75">
      <c r="B14" s="16"/>
      <c r="C14" s="16"/>
      <c r="D14" s="26"/>
      <c r="E14" s="16"/>
      <c r="F14" s="16"/>
      <c r="G14" s="16"/>
      <c r="H14" s="26"/>
      <c r="I14" s="16"/>
      <c r="J14" s="16"/>
      <c r="K14" s="26"/>
      <c r="L14" s="16"/>
      <c r="M14" s="16"/>
      <c r="N14" s="29"/>
    </row>
  </sheetData>
  <sheetProtection/>
  <mergeCells count="5">
    <mergeCell ref="N2:N3"/>
    <mergeCell ref="A2:A3"/>
    <mergeCell ref="B2:J2"/>
    <mergeCell ref="K2:K3"/>
    <mergeCell ref="L2:M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pamela.perez</dc:creator>
  <cp:keywords/>
  <dc:description/>
  <cp:lastModifiedBy>Usuario</cp:lastModifiedBy>
  <cp:lastPrinted>2015-04-06T17:38:45Z</cp:lastPrinted>
  <dcterms:created xsi:type="dcterms:W3CDTF">2010-03-23T14:37:27Z</dcterms:created>
  <dcterms:modified xsi:type="dcterms:W3CDTF">2015-05-18T15:36:47Z</dcterms:modified>
  <cp:category/>
  <cp:version/>
  <cp:contentType/>
  <cp:contentStatus/>
</cp:coreProperties>
</file>